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780" windowHeight="6750" tabRatio="602" activeTab="1"/>
  </bookViews>
  <sheets>
    <sheet name="План 2023 общий" sheetId="1" r:id="rId1"/>
    <sheet name="izm18" sheetId="5" r:id="rId2"/>
  </sheets>
  <definedNames>
    <definedName name="_GoBack" localSheetId="0">'План 2023 общий'!#REF!</definedName>
    <definedName name="_xlnm._FilterDatabase" localSheetId="1" hidden="1">'izm18'!$A$14:$R$14</definedName>
    <definedName name="_xlnm._FilterDatabase" localSheetId="0" hidden="1">'План 2023 общий'!$A$22:$R$270</definedName>
    <definedName name="OLE_LINK1" localSheetId="0">'План 2023 общий'!#REF!</definedName>
    <definedName name="_xlnm.Print_Area" localSheetId="1">'izm18'!$A$1:$P$30</definedName>
    <definedName name="_xlnm.Print_Area" localSheetId="0">'План 2023 общий'!$A$1:$P$269</definedName>
  </definedNames>
  <calcPr calcId="152511"/>
</workbook>
</file>

<file path=xl/calcChain.xml><?xml version="1.0" encoding="utf-8"?>
<calcChain xmlns="http://schemas.openxmlformats.org/spreadsheetml/2006/main">
  <c r="K266" i="1" l="1"/>
  <c r="K24" i="5"/>
  <c r="K218" i="1" l="1"/>
  <c r="K129" i="1"/>
  <c r="K102" i="1"/>
  <c r="K101" i="1"/>
</calcChain>
</file>

<file path=xl/sharedStrings.xml><?xml version="1.0" encoding="utf-8"?>
<sst xmlns="http://schemas.openxmlformats.org/spreadsheetml/2006/main" count="2743" uniqueCount="599">
  <si>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</si>
  <si>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</si>
  <si>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</si>
  <si>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</si>
  <si>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</si>
  <si>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</si>
  <si>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</si>
  <si>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</si>
  <si>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</si>
  <si>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</si>
  <si>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</si>
  <si>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</si>
  <si>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</si>
  <si>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</si>
  <si>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</si>
  <si>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</si>
  <si>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</si>
  <si>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</si>
  <si>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</si>
  <si>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</si>
  <si>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</si>
  <si>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</si>
  <si>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</si>
  <si>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</si>
  <si>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</si>
  <si>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(3462)52-46-00</t>
  </si>
  <si>
    <t xml:space="preserve">3 квартал </t>
  </si>
  <si>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</si>
  <si>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</si>
  <si>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</si>
  <si>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</si>
  <si>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на 2023 год</t>
  </si>
  <si>
    <t>32.99</t>
  </si>
  <si>
    <t xml:space="preserve">Поставка электрозащитных средств </t>
  </si>
  <si>
    <t>Закупка у единственного поставщика (исполнителя, подрядчика)</t>
  </si>
  <si>
    <t>38.11</t>
  </si>
  <si>
    <t>14.12, 15.20</t>
  </si>
  <si>
    <t>Поставка спецодежды</t>
  </si>
  <si>
    <t>86.21</t>
  </si>
  <si>
    <t>Проведение периодического медицинского осмотра в центре профпатологии</t>
  </si>
  <si>
    <t>Размещение (захоронение) отходов производства и потребления на 2023 год</t>
  </si>
  <si>
    <t>38.11.29.000</t>
  </si>
  <si>
    <t>86.21.10.190</t>
  </si>
  <si>
    <t>Запрос котировок в электронной форме</t>
  </si>
  <si>
    <t>да</t>
  </si>
  <si>
    <t>нет</t>
  </si>
  <si>
    <t>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</si>
  <si>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t>
  </si>
  <si>
    <t>Участие субъектов МСП в закупке</t>
  </si>
  <si>
    <t>42.99</t>
  </si>
  <si>
    <t>42.99.29.100</t>
  </si>
  <si>
    <t>Выполнение работ по восстановлению благоустройства, нарушенного в ходе строительства, реконструкции и ремонтов на объектах ООО «СГЭС».</t>
  </si>
  <si>
    <t>23.63  26.82.3</t>
  </si>
  <si>
    <t>08.12.12.140     23.63    23.99.13.121</t>
  </si>
  <si>
    <t>Поставка ТМЦ для восстановления благоустройства территории объектов ООО "СГЭС"</t>
  </si>
  <si>
    <t>71.12</t>
  </si>
  <si>
    <t>71.12.13.000</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</si>
  <si>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КЛ.</t>
  </si>
  <si>
    <t>Запрос предложений в электронной форме</t>
  </si>
  <si>
    <t>Выполнение проектно-изыскательских работ по объекту:".Двухцепная ВЛ-6кВ от  ПС-121 до СОК Прибрежный"</t>
  </si>
  <si>
    <t xml:space="preserve">2 квартал </t>
  </si>
  <si>
    <t>28.29</t>
  </si>
  <si>
    <t>28.29.60.000</t>
  </si>
  <si>
    <t>876</t>
  </si>
  <si>
    <t>1</t>
  </si>
  <si>
    <t>71136000000</t>
  </si>
  <si>
    <t xml:space="preserve">запрос котировок в электронной форме </t>
  </si>
  <si>
    <t>28.92</t>
  </si>
  <si>
    <t>28.92.61.110</t>
  </si>
  <si>
    <t xml:space="preserve">4 квартал </t>
  </si>
  <si>
    <t>19.2</t>
  </si>
  <si>
    <t>19.20.21</t>
  </si>
  <si>
    <t>Поставка горюче-смазочных материалов для нужд ООО "СГЭС" в 2024г.</t>
  </si>
  <si>
    <t>Аукцион в электронной форме, участниками которого могут быть только субъекты малого и среднего предпринимательства</t>
  </si>
  <si>
    <t xml:space="preserve">да </t>
  </si>
  <si>
    <t>77.12</t>
  </si>
  <si>
    <t xml:space="preserve">77.12.19.000 </t>
  </si>
  <si>
    <t>Оказание услуг по аренде транспортных средств для нужд ООО "СГЭС" в 2024-2026 г.</t>
  </si>
  <si>
    <t>Оказание транспортных услуг для нужд ООО "СГЭС" в 2024-2026г.</t>
  </si>
  <si>
    <t>65.12</t>
  </si>
  <si>
    <t> 65.12.29.000 </t>
  </si>
  <si>
    <t>65.12.</t>
  </si>
  <si>
    <t>65.12.21.000</t>
  </si>
  <si>
    <t>Поставка кабельных муфт</t>
  </si>
  <si>
    <t>27.33.13.130</t>
  </si>
  <si>
    <t>27.33</t>
  </si>
  <si>
    <t>65.12.1</t>
  </si>
  <si>
    <t>65.12.12.000</t>
  </si>
  <si>
    <t xml:space="preserve"> Услуги по добровольному медицинскому страхованию работников ООО «СГЭС» в 2023 году</t>
  </si>
  <si>
    <t>85.30</t>
  </si>
  <si>
    <t>85.31.11.000</t>
  </si>
  <si>
    <t>Услуги по повышению квалификации и подготовке кадров (аттестация сварщиков) ООО "СГЭС" в 2023 году</t>
  </si>
  <si>
    <t xml:space="preserve">Услуги по повышению квалификации и подготовке кадров ООО "СГЭС" </t>
  </si>
  <si>
    <t>Сертификация качества электрической энергии в сетях ООО "СГЭС"</t>
  </si>
  <si>
    <t>город Сургут</t>
  </si>
  <si>
    <t>71.20</t>
  </si>
  <si>
    <t>Техническое освидетельствование объектов ООО "СГЭС"</t>
  </si>
  <si>
    <t>71.12.6</t>
  </si>
  <si>
    <t>71.12.4</t>
  </si>
  <si>
    <t>Проведение поверки средств измерений для нужд ООО «СГЭС»</t>
  </si>
  <si>
    <t>62.01</t>
  </si>
  <si>
    <t>62.01.29.000</t>
  </si>
  <si>
    <t>Услуги по предоставлению обновлений, информационное обслуживание "Грандсмета"</t>
  </si>
  <si>
    <t>26.20</t>
  </si>
  <si>
    <t>26.20.14.000</t>
  </si>
  <si>
    <t>Поставка персональных компьютеров</t>
  </si>
  <si>
    <t>запрос котировок в электронной форме</t>
  </si>
  <si>
    <t>26.20.18.000</t>
  </si>
  <si>
    <t xml:space="preserve">Предоставление удаленного доступа к комплекту справочно-правовой системы «КонсультантПлюс» </t>
  </si>
  <si>
    <t>Поставка ПО Abby FineReader 15</t>
  </si>
  <si>
    <t>43.21</t>
  </si>
  <si>
    <t>43.21.10.140</t>
  </si>
  <si>
    <t>Ханты-Мансийский Автономный округ - Югра</t>
  </si>
  <si>
    <t>28.23</t>
  </si>
  <si>
    <t>28.23.25.000</t>
  </si>
  <si>
    <t>26.40</t>
  </si>
  <si>
    <t>26.40.33.190</t>
  </si>
  <si>
    <t>Поставка оборудования для системы видеонаблюдения защитного ограждения трубопровода</t>
  </si>
  <si>
    <t>Услуги по обновлению/расширению программного комплекса (ПК) «Энергосфера»</t>
  </si>
  <si>
    <t>Шеф-монтажные и пусконаладочные работы технологической сети радиосвязи</t>
  </si>
  <si>
    <t>62.02</t>
  </si>
  <si>
    <t>62.02.20.190</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</si>
  <si>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</si>
  <si>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58.29</t>
  </si>
  <si>
    <t>58.29.40.000</t>
  </si>
  <si>
    <t>Услуги по предоставлению доступа к экземплярам профессиональных справочных систем</t>
  </si>
  <si>
    <t>Предоставление неисключительной лицензии на использование лицензионного ПО Kaspersky Security для почтовых серверов 150-249 MailAddress, 1 год</t>
  </si>
  <si>
    <t>Право использования программы для ЭВМ Manage.one (тариф Basic)</t>
  </si>
  <si>
    <t>80.20</t>
  </si>
  <si>
    <t>80.20.10.000</t>
  </si>
  <si>
    <t>35.30.5</t>
  </si>
  <si>
    <t>42.21.22.120</t>
  </si>
  <si>
    <t>Модернизация  тепломагистрали "ГРЭС-1-ПКТС" .</t>
  </si>
  <si>
    <t xml:space="preserve">в соответствии с техническим заданием </t>
  </si>
  <si>
    <t>запрос предложений в электронной форме</t>
  </si>
  <si>
    <t>43.9.</t>
  </si>
  <si>
    <t>43.99.90.100</t>
  </si>
  <si>
    <t>Строительство защитно-архитектурного ограждения тепломагистрали по проспекту Пролетарский II этап строительства ( по пр.Мира)</t>
  </si>
  <si>
    <t>42.21</t>
  </si>
  <si>
    <t>42.21.21.000</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</si>
  <si>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(1 этап строительства) . </t>
  </si>
  <si>
    <t>71.1</t>
  </si>
  <si>
    <t>Проектные работы по объекту: "Реконструкция тепломагистрали  от СГРЭС-1 до ПКТС, с устройством узла задвижек"</t>
  </si>
  <si>
    <t>43.99</t>
  </si>
  <si>
    <t>43.99.90.200</t>
  </si>
  <si>
    <t xml:space="preserve">Ремонт тепловых камер на тепломагистралях ООО "СГЭС"                           </t>
  </si>
  <si>
    <t>43.29.11.120</t>
  </si>
  <si>
    <t xml:space="preserve">Ремонт тепловой изоляции трубопроводов на тепломагистралях ООО "СГЭС"                           </t>
  </si>
  <si>
    <t>33.12</t>
  </si>
  <si>
    <t>33.12.29.900</t>
  </si>
  <si>
    <t>Замена резиновых уплотнений и чистка теплообменников на котельной  для теплоснабжения микрорайонов № 38,39.</t>
  </si>
  <si>
    <t>71.20.19.190.</t>
  </si>
  <si>
    <t xml:space="preserve">Техническое диагностирование дымовых труб на объектах: "Котельная для теплоснабжения" Нефтеюганское шоссе, 22 стр.5, "Котельные здания ЦДС, ЦРЭЭС" ул. Аэрофлотская, 23 стр.5. 6. </t>
  </si>
  <si>
    <t>Техническое освидетельствование водогрейных котлов REX-130 , REX-95 на объекте: "Котельная для теплоснабжения" Нефтеюганское шоссе, 22 стр.5</t>
  </si>
  <si>
    <t>Расчет и экспертиза расчетов и обоснования нормативов технологических потерь при передаче тепловой энергии по тепловым сетям на 2024 год</t>
  </si>
  <si>
    <t>71.20.19.190</t>
  </si>
  <si>
    <t>71.20.1</t>
  </si>
  <si>
    <t>Экспертиза промышленной безопасности тепломагистралей</t>
  </si>
  <si>
    <t>71.20.</t>
  </si>
  <si>
    <t>Техническое диагностирование инженерных сетей теплоснабжения ул. Комплектовочная, 5.</t>
  </si>
  <si>
    <t>Техническое освидетельствование  трубопроводов сетевого и котлового контуров котельной  для теплоснабжения микрорайонов № 38,39.</t>
  </si>
  <si>
    <t xml:space="preserve">Техническое диагностирование баков аккумуляторов на котельной для теплоснабжения микрорайонов № 38,39  </t>
  </si>
  <si>
    <t>42.22</t>
  </si>
  <si>
    <t>42.22.22.120</t>
  </si>
  <si>
    <t>Строительство ТП-2х630 кВА мкр. 35А (монтаж оборудования)</t>
  </si>
  <si>
    <t>Запрос предложений в электронной форме, участниками которого могут быть только субъекты малого и среднего предпринимательства</t>
  </si>
  <si>
    <t>Строительство ТП-2Х2500 кВА мкр. 30 (стр.55) (монтаж оборудования)</t>
  </si>
  <si>
    <t>Конкурс в электронной форме, участниками которого могут быть только субъекты малого и среднего предпринимательства</t>
  </si>
  <si>
    <t>Строительство ТП-2х630кВА мкр. 5</t>
  </si>
  <si>
    <t>42.22.22.110</t>
  </si>
  <si>
    <t>Строительство объектов электросетевого хозяйства ООО "СГЭС": КЛ-0,4; 10 кВ.</t>
  </si>
  <si>
    <t>Строительство объектов электросетевого хозяйства ООО "СГЭС": КЛ-0,4; 6 кВ.</t>
  </si>
  <si>
    <t>Реконструкция оборудования: ТП-359 м/р 16а ЭСК № 50; ТП-352 ЭСК № 50</t>
  </si>
  <si>
    <t>Реконструкция оборудования РП-133 ЭСК № 24</t>
  </si>
  <si>
    <t>Реконструкция оборудования РП-126 ЭСК  № 51</t>
  </si>
  <si>
    <t>Реконструкция объектов электросетевого хозяйства ООО "СГЭС": КЛ-10 кВ.</t>
  </si>
  <si>
    <t>Реконструкция объектов электросетевого хозяйства ООО "СГЭС": КЛ-0,4 кВ; 6 кВ; 10 кВ.</t>
  </si>
  <si>
    <t>Реконструкция объектов электросетевого хозяйства ООО "СГЭС": ВЛ, КЛ-10 кВ.</t>
  </si>
  <si>
    <t>Реконструкция объектов электросетевого хозяйства ООО "СГЭС": КЛ-0,4 кВ.</t>
  </si>
  <si>
    <t>Реконструкция КЛ-10кВ от опоры ВЛ-10кВ ф. ПИКС 1; 2 ПС-Сургут до РП-157</t>
  </si>
  <si>
    <t>Реконструкция ВЛ-10 кВ от ПС-11 отп. на РП-106  эск-26; КЛ-10 кВ от  РП-127 до опоры № 9</t>
  </si>
  <si>
    <r>
      <t>Срок исполнения договора 
(месяц, год) (</t>
    </r>
    <r>
      <rPr>
        <b/>
        <sz val="9"/>
        <rFont val="Times New Roman"/>
        <family val="1"/>
        <charset val="204"/>
      </rPr>
      <t xml:space="preserve">это </t>
    </r>
  </si>
  <si>
    <r>
      <t xml:space="preserve">Сведения о начальной (максимальной) цене договора (цене лота),         </t>
    </r>
    <r>
      <rPr>
        <b/>
        <u/>
        <sz val="9"/>
        <rFont val="Times New Roman"/>
        <family val="1"/>
        <charset val="204"/>
      </rPr>
      <t xml:space="preserve"> руб. без учета НДС</t>
    </r>
  </si>
  <si>
    <r>
      <t xml:space="preserve">Планируемая дата или период размещения извещения о закупке           </t>
    </r>
    <r>
      <rPr>
        <b/>
        <sz val="9"/>
        <rFont val="Times New Roman"/>
        <family val="1"/>
        <charset val="204"/>
      </rPr>
      <t xml:space="preserve"> </t>
    </r>
  </si>
  <si>
    <t>Запрос предложений в электронной форме участниками которого могут быть только субъекты малого и среднего предпринимательства</t>
  </si>
  <si>
    <t xml:space="preserve">Услуги по проведению обязательного периодического медицинского осмотра работников на 2023г._x000D_
</t>
  </si>
  <si>
    <t>2</t>
  </si>
  <si>
    <t>49.41</t>
  </si>
  <si>
    <t xml:space="preserve">Оказание транспортных услуг для нужд ООО "СГЭС" в 2021-2023г._x000D_
</t>
  </si>
  <si>
    <t>3</t>
  </si>
  <si>
    <t>77.11</t>
  </si>
  <si>
    <t xml:space="preserve">Оказание услуг по аренде транспортных средств для нужд ООО "СГЭС" в 2021-2023 г._x000D_
</t>
  </si>
  <si>
    <t>4</t>
  </si>
  <si>
    <t>62.01.2</t>
  </si>
  <si>
    <t xml:space="preserve">Приобретение неисключительного права на ПО Kaspersky Endpoint Security_x000D_
</t>
  </si>
  <si>
    <t>5</t>
  </si>
  <si>
    <t>35.30.1</t>
  </si>
  <si>
    <t>35.30</t>
  </si>
  <si>
    <t xml:space="preserve">Поставка тепловой энергии и теплоносителя для здания по адресу ул. Электротехническая 19/1 на 2021-2023гг. (коммунальные услуги)_x000D_
</t>
  </si>
  <si>
    <t>6</t>
  </si>
  <si>
    <t xml:space="preserve">Подача тепловой энергии по адресу ул. Мелик-Карамова, 24/1 на 2021-2023гг._x000D_
</t>
  </si>
  <si>
    <t>7</t>
  </si>
  <si>
    <t>36.00.2</t>
  </si>
  <si>
    <t>36.00</t>
  </si>
  <si>
    <t>Поставка холодного водоснабжения и водоотведения на 2021-2023гг.</t>
  </si>
  <si>
    <t>8</t>
  </si>
  <si>
    <t xml:space="preserve">Поставка тепловой энергии и теплоносителя (Тепломагистраль СГРЭС-2 Промзона, СГРЭС-2 ВЖР) на 2021-2023 гг._x000D_
</t>
  </si>
  <si>
    <t>9</t>
  </si>
  <si>
    <t>49.50.12</t>
  </si>
  <si>
    <t xml:space="preserve">Оказание услуг по транспортировке газа на 2021-2023 гг._x000D_
</t>
  </si>
  <si>
    <t>10</t>
  </si>
  <si>
    <t xml:space="preserve">Поставка энергоресурсов на котельную для теплоснабжения микрорайонов №38 и №39 в г. Сургуте  на 2021-2023 гг._x000D_
</t>
  </si>
  <si>
    <t>11</t>
  </si>
  <si>
    <t>35.21</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</si>
  <si>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</si>
  <si>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12</t>
  </si>
  <si>
    <t>61.20</t>
  </si>
  <si>
    <t>61.20.2</t>
  </si>
  <si>
    <t xml:space="preserve">Организация связи в системах автоматизированного учета электрической энергии на основе "Платформа М2 в 2022-2024 гг._x000D_
</t>
  </si>
  <si>
    <t>13</t>
  </si>
  <si>
    <t xml:space="preserve">Компенсация потерь при транспортировке тепловой энергии на 2021-2023 гг._x000D_
</t>
  </si>
  <si>
    <t>14</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</si>
  <si>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</si>
  <si>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15</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</si>
  <si>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</si>
  <si>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</si>
  <si>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16</t>
  </si>
  <si>
    <t>Поставка тепловой энергии и теплоносителя на 2021-2023 гг.</t>
  </si>
  <si>
    <t>17</t>
  </si>
  <si>
    <t>62.02.3</t>
  </si>
  <si>
    <t>62.02.30</t>
  </si>
  <si>
    <t>Поставка сертификатов сервисной поддержки Ciscoна 2021-2024 гг.</t>
  </si>
  <si>
    <t>18</t>
  </si>
  <si>
    <t>45.2</t>
  </si>
  <si>
    <t xml:space="preserve">Оказание услуг технического обслуживания и ремонта автомобилей марки «Toyota» на 2023-2025гг_x000D_
_x000D_
</t>
  </si>
  <si>
    <t>19</t>
  </si>
  <si>
    <t xml:space="preserve">Услуги по проведению обязательного периодического медицинского осмотра и психиатрического освидетельствования работников на 2023г._x000D_
</t>
  </si>
  <si>
    <t>20</t>
  </si>
  <si>
    <t>19.20.2</t>
  </si>
  <si>
    <t xml:space="preserve">Поставка горюче-смазочных материалов для нужд ООО "СГЭС" в 2023г._x000D_
</t>
  </si>
  <si>
    <t>21</t>
  </si>
  <si>
    <t xml:space="preserve">Права на программы для ЭВМ Kaspersky Security для почтовых серверов Russian Edition. 150-249 MailAdd_x000D_
</t>
  </si>
  <si>
    <t>22</t>
  </si>
  <si>
    <t xml:space="preserve">Строительство ТП-2х1000 кВА мкр. 48 на условиях инвестиционного контракта_x000D_
</t>
  </si>
  <si>
    <t>23</t>
  </si>
  <si>
    <t>63.11.1</t>
  </si>
  <si>
    <t>63.11.13.000</t>
  </si>
  <si>
    <t xml:space="preserve">Предоставление права на удаленный доступ к информационному ресурсу «СПАРК» _x000D_
</t>
  </si>
  <si>
    <t>24</t>
  </si>
  <si>
    <t xml:space="preserve">Корректировка проекта "Котельная для теплоснабжения мкр.№38 и №39. 2очередь_x000D_
</t>
  </si>
  <si>
    <t>25</t>
  </si>
  <si>
    <t>26.51.4</t>
  </si>
  <si>
    <t>26.51.45.190</t>
  </si>
  <si>
    <t xml:space="preserve">Поставка устройств КПР "МИР" для расширения существующей системы телемеханики на РП-121_x000D_
_x000D_
</t>
  </si>
  <si>
    <t>26</t>
  </si>
  <si>
    <t xml:space="preserve">Строительство объектов электросетевого хозяйства ООО "СГЭС": КТПН-6 шт_x000D_
</t>
  </si>
  <si>
    <t>27</t>
  </si>
  <si>
    <t>65.12.2</t>
  </si>
  <si>
    <t xml:space="preserve">Оказание услуг по страхованию средств наземного транспорта КАСКО для нужд ООО "СГЭС" в 2023г._x000D_
</t>
  </si>
  <si>
    <t>28</t>
  </si>
  <si>
    <t xml:space="preserve">Оказание услуг по страхованию специальных транспортных средств для нужд ООО "СГЭС" в 2023г._x000D_
</t>
  </si>
  <si>
    <t>29</t>
  </si>
  <si>
    <t>65.12.3</t>
  </si>
  <si>
    <t>65.12.21</t>
  </si>
  <si>
    <t xml:space="preserve">Оказание услуг по страхованию средств наземного транспорта ОСАГО для нужд ООО "СГЭС" в 2023г._x000D_
</t>
  </si>
  <si>
    <t>30</t>
  </si>
  <si>
    <t>26.30</t>
  </si>
  <si>
    <t xml:space="preserve">Оказание услуг по обслуживанию бортовой системы мониторинга транспортных средств для нужд ООО "СГЭС" в 2023г._x000D_
</t>
  </si>
  <si>
    <t>31</t>
  </si>
  <si>
    <t>17.12</t>
  </si>
  <si>
    <t>17.12.73.110</t>
  </si>
  <si>
    <t xml:space="preserve">Поставка офисной бумаги на 2023 г._x000D_
</t>
  </si>
  <si>
    <t>32</t>
  </si>
  <si>
    <t>36.00.11.000</t>
  </si>
  <si>
    <t xml:space="preserve">Поставка питьевой воды на 2023 год_x000D_
</t>
  </si>
  <si>
    <t>33</t>
  </si>
  <si>
    <t>80.10</t>
  </si>
  <si>
    <t>80.10.12.000</t>
  </si>
  <si>
    <t xml:space="preserve">Оказание услуг по круглосуточной охране объектов ООО "СГЭС" в 2023 г._x000D_
</t>
  </si>
  <si>
    <t>34</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</si>
  <si>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</si>
  <si>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</si>
  <si>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35</t>
  </si>
  <si>
    <t>61.20.1</t>
  </si>
  <si>
    <t>61.20.11.000</t>
  </si>
  <si>
    <t xml:space="preserve">Услуги предоставления сотовой связи стандарта GSM_x000D_
</t>
  </si>
  <si>
    <t>36</t>
  </si>
  <si>
    <t>61.20.3</t>
  </si>
  <si>
    <t xml:space="preserve">Услуги предоставления  доступ к сети интернет со скоростью доступа 100 Мбит/с. (КСПД), резервный канал_x000D_
</t>
  </si>
  <si>
    <t>37</t>
  </si>
  <si>
    <t>61.20.41.000</t>
  </si>
  <si>
    <t xml:space="preserve">Услуги по аренде цифровых каналов связи на 2023-2025 г.г._x000D_
</t>
  </si>
  <si>
    <t>38</t>
  </si>
  <si>
    <t>61.10.1</t>
  </si>
  <si>
    <t>61.10.11.190</t>
  </si>
  <si>
    <t>Предоставление услуг фиксированной связи ул. Аграрная 1, ул. Мира 41 на 2023-2025 г.г.</t>
  </si>
  <si>
    <t>39</t>
  </si>
  <si>
    <t>61.10.11.110</t>
  </si>
  <si>
    <t xml:space="preserve">Предоставление услуг телефонной связи  на Нефтеюганское шоссе, 15 на 2023-2025 г.г._x000D_
</t>
  </si>
  <si>
    <t>40</t>
  </si>
  <si>
    <t xml:space="preserve">Услуги предоставления  доступа к сети интернет со скоростью доступа 100 Мбит/с. (КСПД), основной канал. IP-VPN. L-3 Интернет, ВЧС на 2023-2025 г.г._x000D_
</t>
  </si>
  <si>
    <t>41</t>
  </si>
  <si>
    <t xml:space="preserve">Проведение поверки средств измерений для нужд ООО «СГЭС» в 2023г._x000D_
</t>
  </si>
  <si>
    <t>42</t>
  </si>
  <si>
    <t>33.14</t>
  </si>
  <si>
    <t>33.14.11</t>
  </si>
  <si>
    <t xml:space="preserve">Текущий ремонт и обслуживание оборудования объектов электросетевого хозяйства ООО «СГЭС» на 2023 год_x000D_
</t>
  </si>
  <si>
    <t>43</t>
  </si>
  <si>
    <t xml:space="preserve">Строительство здания: ТП-2х1000кВа мкр. 31А Станция переливания крови; РП(ТП)-2х1000кВА мкр. 31А Станция скорой медицинской помощи _x000D_
</t>
  </si>
  <si>
    <t>44</t>
  </si>
  <si>
    <t xml:space="preserve">Строительство: ТП-2х1000кВа мкр. 31А Станция переливания крови; РП(ТП)-2х1000кВА мкр. 31А Станция скорой медицинской помощи (монтаж оборудования)_x000D_
</t>
  </si>
  <si>
    <t>45</t>
  </si>
  <si>
    <t xml:space="preserve">Строительство: ТП-2х1000кВА Пойма-5 д/с; РП(ТП)-1 2х2500кВА Пойма-5 (монтаж оборудования)_x000D_
</t>
  </si>
  <si>
    <t>46</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</si>
  <si>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</si>
  <si>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</si>
  <si>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47</t>
  </si>
  <si>
    <t xml:space="preserve">Услуги на вывоз твердых коммунальных отходов для нужд ООО "СГЭС" на 2023г._x000D_
</t>
  </si>
  <si>
    <t>48</t>
  </si>
  <si>
    <t>63.91</t>
  </si>
  <si>
    <t>63.91.1</t>
  </si>
  <si>
    <t xml:space="preserve">Оказание услуг комплексного  мультимедийного обслуживания, продвижения и рекламы на 2023-2025гг._x000D_
</t>
  </si>
  <si>
    <t>49</t>
  </si>
  <si>
    <t>22.23</t>
  </si>
  <si>
    <t>22.23.14.120</t>
  </si>
  <si>
    <t>Изготовление и установка пластиковых окон в здании РММ</t>
  </si>
  <si>
    <t>50</t>
  </si>
  <si>
    <t>51</t>
  </si>
  <si>
    <t>26.30.1</t>
  </si>
  <si>
    <t>26.30.23.000</t>
  </si>
  <si>
    <t xml:space="preserve">Поставка камер для  системы видеонаблюдения «Защитно-архитектурное ограждение тепломагистрали»._x000D_
</t>
  </si>
  <si>
    <t>52</t>
  </si>
  <si>
    <t xml:space="preserve">Строительство РП(ТП)-2х1600кВА мкр.39 (монтаж оборудования)_x000D_
</t>
  </si>
  <si>
    <t>53</t>
  </si>
  <si>
    <t>Строительство ТП-2х2500кВА мкр.38</t>
  </si>
  <si>
    <t>54</t>
  </si>
  <si>
    <t xml:space="preserve">Прохождение обязательного периодического медицинского осмотра работников на 2023 г._x000D_
</t>
  </si>
  <si>
    <t>55</t>
  </si>
  <si>
    <t xml:space="preserve">Строительство РП(ТП)-2х1600кВА мкр.39 (Инвестиционный контракт)_x000D_
</t>
  </si>
  <si>
    <t>56</t>
  </si>
  <si>
    <t>82.11</t>
  </si>
  <si>
    <t>Агентский договор поставки энергоресурсов</t>
  </si>
  <si>
    <t>57</t>
  </si>
  <si>
    <t>35.30.4</t>
  </si>
  <si>
    <t>35.22.10.120</t>
  </si>
  <si>
    <t>Техническое обслуживание газопроводов котельных на 2022-2024 гг.</t>
  </si>
  <si>
    <t>58</t>
  </si>
  <si>
    <t xml:space="preserve"> Услуги по добровольному медицинскому страхованию работников ООО «СГЭС» в 2022 году._x000D_
</t>
  </si>
  <si>
    <t>59</t>
  </si>
  <si>
    <t xml:space="preserve">Поставка программного обеспечения на подписку NANOCad _x000D_
</t>
  </si>
  <si>
    <t>60</t>
  </si>
  <si>
    <t>42.99.29</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</si>
  <si>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</si>
  <si>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61</t>
  </si>
  <si>
    <t xml:space="preserve">Предоставление удаленного доступа к комплекту справочно-правовой системы «Консультант Плюс» _x000D_
</t>
  </si>
  <si>
    <t>62</t>
  </si>
  <si>
    <t>26.20.1</t>
  </si>
  <si>
    <t xml:space="preserve">Поставка оригинальных расходных материалов для копировально-множительной техники и периферийного оборудования_x000D_
</t>
  </si>
  <si>
    <t>Да</t>
  </si>
  <si>
    <t>Нет</t>
  </si>
  <si>
    <t>10.2022</t>
  </si>
  <si>
    <t>Запрос котировок в электронной форме, участниками которого могут быть только субъекты малого и среднего предпринимательства</t>
  </si>
  <si>
    <t xml:space="preserve">Поставка питьевой воды на 2024 год_x000D_
</t>
  </si>
  <si>
    <t xml:space="preserve">Поставка офисной бумаги на 2025 г._x000D_
</t>
  </si>
  <si>
    <t xml:space="preserve">Поставка питьевой воды на 2025 год_x000D_
</t>
  </si>
  <si>
    <t>Долгосрочные позиции планов закупки за предыдущие периоды планирования</t>
  </si>
  <si>
    <t>1 квартал 2023г.</t>
  </si>
  <si>
    <t>71.20.13.000</t>
  </si>
  <si>
    <t xml:space="preserve">запрос предложений в электронной форме </t>
  </si>
  <si>
    <t>Оказание услуг по обязательному страхованию автогражданской ответственности ОСАГО для нужд ООО "СГЭС" в 2024г.</t>
  </si>
  <si>
    <t>М.Ч. Пак-Генеральный директор</t>
  </si>
  <si>
    <t>_____________</t>
  </si>
  <si>
    <t>_________________</t>
  </si>
  <si>
    <t xml:space="preserve">                               (Ф.И.О., должность руководителя (уполномоченного лица) заказчика)                                                                                              (подпись)                                                         (дата утверждения)</t>
  </si>
  <si>
    <t>49.41.20.000</t>
  </si>
  <si>
    <t>49.4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</si>
  <si>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</si>
  <si>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</si>
  <si>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</si>
  <si>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</si>
  <si>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</si>
  <si>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</si>
  <si>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</si>
  <si>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</si>
  <si>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</si>
  <si>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</si>
  <si>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</si>
  <si>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</si>
  <si>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</si>
  <si>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</si>
  <si>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Участие субъектов МСП в закупке
(Да/Нет)</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</si>
  <si>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</si>
  <si>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Срок исполнения договора 
(месяц, год) (это месяц окончания договора)</t>
  </si>
  <si>
    <t>Строительство КТПН: ПСТ-30 "Дорожник", ДНТ Белые росы</t>
  </si>
  <si>
    <t>23.61</t>
  </si>
  <si>
    <t>23.61.12.162</t>
  </si>
  <si>
    <t>27.32</t>
  </si>
  <si>
    <t>27.32.14.120</t>
  </si>
  <si>
    <t>27.33.13.163</t>
  </si>
  <si>
    <t>Поставка провода для воздушных линий электропередач</t>
  </si>
  <si>
    <t>ПЛАН ЗАКУПКИ ТОВАРОВ, РАБОТ, УСЛУГ № 2220635991</t>
  </si>
  <si>
    <t>Поставка кабельной продукции</t>
  </si>
  <si>
    <t>27.32.2</t>
  </si>
  <si>
    <t>27.32.14.110</t>
  </si>
  <si>
    <t>Поставка железобетонных стоек</t>
  </si>
  <si>
    <t xml:space="preserve">Строительство здания ТП-2х2500 кВА мкр. 30 (стр.55) </t>
  </si>
  <si>
    <t>Поставка запасных частей для самоходной бурильной установки GRUNDODRILL 15XP</t>
  </si>
  <si>
    <t>43.21.10.210</t>
  </si>
  <si>
    <t>Выполнение строительно-монтажных и пуско-наладочных работ для обеспечения коммерческого учета электрической энергии потребителей филиала АО «Ямалкоммунэнерго»</t>
  </si>
  <si>
    <t xml:space="preserve">Поставка котлов(2шт.) для строительства 2 очереди котельной для теплоснабжения микрорайонов № 38,39 . </t>
  </si>
  <si>
    <t xml:space="preserve">Поставка дымовых труб(2шт.) для строительства 2 очереди котельной для теплоснабжения микрорайонов № 38,39 . </t>
  </si>
  <si>
    <t>отказ от проведения закупки (отмена)</t>
  </si>
  <si>
    <t>аннулирована (торги не состоялись)</t>
  </si>
  <si>
    <t>27.33.13.120</t>
  </si>
  <si>
    <t xml:space="preserve">Поставка зажимов </t>
  </si>
  <si>
    <t>Поставка набивки сальниковой</t>
  </si>
  <si>
    <t>13.96.16.190</t>
  </si>
  <si>
    <t>13.96</t>
  </si>
  <si>
    <t>Поставка насоса циркуляционного</t>
  </si>
  <si>
    <t>28.13.14.121</t>
  </si>
  <si>
    <t>28.13</t>
  </si>
  <si>
    <t>Строительство КЛ-0,4кВ от ТП-265 до Бизнес центр</t>
  </si>
  <si>
    <t>Строительство объектов электросетевого хозяйства ООО "СГЭС": КЛ-0,4 (6 шт).</t>
  </si>
  <si>
    <t>Реконструкция оборудования: РП-135 ТМ-2500/10/6</t>
  </si>
  <si>
    <t>отказ от проведения закупки</t>
  </si>
  <si>
    <t xml:space="preserve">аннулирована (отказ от проведения закупки) </t>
  </si>
  <si>
    <t>Строительство объектов электросетевого хозяйства ООО "СГЭС" КЛ-6 кВ</t>
  </si>
  <si>
    <t>декабрь 2023г</t>
  </si>
  <si>
    <t>Строительство КТПН-1000 кВА ТСН "Крылья  Сургута"; КТПН-1000 кВА СТСН № 20 "Магистраль"</t>
  </si>
  <si>
    <t>Строительство КТПН: СПК "Север"; СТСН  "Север-1"</t>
  </si>
  <si>
    <t>Строительство КТПН СПК "Победит-1"</t>
  </si>
  <si>
    <t>Строительство КТПН: ПСК "Ветеран-2"; СТ № 38 "Берендей"</t>
  </si>
  <si>
    <t>Строительство КТПН: СНТСТ №28 "Буровик"; СТСН "Тюльпан"; СТ № 47 "Лайнер"; ТСН № 43 "Полимер"; ТСН № 44 "Локомотив"</t>
  </si>
  <si>
    <t>Строительство ТП 2х1600кВА Восточный пром. район</t>
  </si>
  <si>
    <t>Реконструкция оборудования РП-145</t>
  </si>
  <si>
    <t>Поставка матов базальтовых</t>
  </si>
  <si>
    <t>23.99.19.110 </t>
  </si>
  <si>
    <t>23.99</t>
  </si>
  <si>
    <t>26.51.64.190</t>
  </si>
  <si>
    <t>Поставка Измерителя параметров силовых трансформаторов К-540-3</t>
  </si>
  <si>
    <t>26.51.66.124</t>
  </si>
  <si>
    <t>26.30.11.150</t>
  </si>
  <si>
    <t>Поставка Поискового приемника ПП-500К</t>
  </si>
  <si>
    <t>26.51</t>
  </si>
  <si>
    <t xml:space="preserve">Поставка Тепловизора </t>
  </si>
  <si>
    <t xml:space="preserve">Поставка Устройства измерительного Ретом-21. </t>
  </si>
  <si>
    <t xml:space="preserve">Поставка рециклера асфальтобетона    </t>
  </si>
  <si>
    <t>Поставка кронштейнов и траверс</t>
  </si>
  <si>
    <t>25.94.12.190</t>
  </si>
  <si>
    <t>25.94</t>
  </si>
  <si>
    <t>Поставка кранов шаровых</t>
  </si>
  <si>
    <t>28.14.13.131</t>
  </si>
  <si>
    <t>28.14</t>
  </si>
  <si>
    <t>Поставка разъединителей переменного тока</t>
  </si>
  <si>
    <t>27.12.10.120</t>
  </si>
  <si>
    <t>27.12.</t>
  </si>
  <si>
    <t xml:space="preserve">Поставка офисной бумаги на 2023-2024 г._x000D_
</t>
  </si>
  <si>
    <t>10.82.</t>
  </si>
  <si>
    <t>Поставка детских новогодних подарков, подарочных наборов</t>
  </si>
  <si>
    <t>октябрь 2023</t>
  </si>
  <si>
    <t>декабрь 2023</t>
  </si>
  <si>
    <t>10.82.22.190</t>
  </si>
  <si>
    <t>02.20.11.140</t>
  </si>
  <si>
    <t>Поставка Опор деревянных пропитанных</t>
  </si>
  <si>
    <t>27.12.22.000</t>
  </si>
  <si>
    <t>19.20.29.172</t>
  </si>
  <si>
    <t>Поставка Масла трансформаторного</t>
  </si>
  <si>
    <t>26.51.45.119</t>
  </si>
  <si>
    <t>Поставка Измерителей показателей качества электроэнергии</t>
  </si>
  <si>
    <t>27.12.10.110</t>
  </si>
  <si>
    <t>Поставка Выключателей автоматических Протон</t>
  </si>
  <si>
    <t>27.12.23.000</t>
  </si>
  <si>
    <t>Поставка Предохранителей ПК, ПКТ</t>
  </si>
  <si>
    <t>26.51.63.130</t>
  </si>
  <si>
    <t>Поставка Счетчиков электрической энергии</t>
  </si>
  <si>
    <t>23.61.12.160</t>
  </si>
  <si>
    <t>Поставка Провода для воздушных линий электропередач</t>
  </si>
  <si>
    <t>Поставка Зажимов, изоляторов опорных штыревых, ограничителей перенапряжения</t>
  </si>
  <si>
    <t>02.20.</t>
  </si>
  <si>
    <t>19.20.</t>
  </si>
  <si>
    <t>Строительство БКТП-2х2500кВА мкр. 30 (стр.55)</t>
  </si>
  <si>
    <r>
      <t xml:space="preserve">ПЛАН ЗАКУПКИ ТОВАРОВ, РАБОТ, УСЛУГ № </t>
    </r>
    <r>
      <rPr>
        <b/>
        <sz val="10"/>
        <rFont val="Times New Roman"/>
        <family val="1"/>
        <charset val="204"/>
      </rPr>
      <t>2220635991</t>
    </r>
  </si>
  <si>
    <t xml:space="preserve"> 43.22.12.190</t>
  </si>
  <si>
    <t>43.22</t>
  </si>
  <si>
    <t xml:space="preserve">Выполнение работ по монтажу системы вентиляции 
в помещении нежилого здания ООО «СГЭС» «Склад центральный арочный»
</t>
  </si>
  <si>
    <t xml:space="preserve">Техническое освидетельствование тепломагистралей </t>
  </si>
  <si>
    <t>Порядковый номер+A19:N138A19:N140A19:NA19:N203</t>
  </si>
  <si>
    <t>23.14.12.130</t>
  </si>
  <si>
    <t>Поставка Тепловой изоляции</t>
  </si>
  <si>
    <t>м2</t>
  </si>
  <si>
    <t>Поставка Многофункционального устройства (мфу) и акссесуаров</t>
  </si>
  <si>
    <t>шт</t>
  </si>
  <si>
    <t>27.12.31.000</t>
  </si>
  <si>
    <t>23.14</t>
  </si>
  <si>
    <t>Капитальный ремонт зданий:                                                                                                                             БКТП-593; БКТП-595; БКТП-580; ТП-281</t>
  </si>
  <si>
    <t>26.20.2</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</si>
  <si>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2023-2025гг.</t>
  </si>
  <si>
    <t>06.20.1</t>
  </si>
  <si>
    <t>06.20.10.120</t>
  </si>
  <si>
    <t>Запрос  технико-коммерческих предложений в электронной форме</t>
  </si>
  <si>
    <t>Поставка ТМЦ для выполнения работ по договору подряда № ЯК-17-08-2021-56085 от 16.09.2021, заключенного с АО «Ямалкоммунэнерго»</t>
  </si>
  <si>
    <t>36.00.20.130</t>
  </si>
  <si>
    <t>Услуги по холодному водоснабжению и водоотведению</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</si>
  <si>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1588503962.60 рублей</t>
  </si>
  <si>
    <t>Поставка стоек железобетонных СВ</t>
  </si>
  <si>
    <t>Поставка щитов учета электроэнергии</t>
  </si>
  <si>
    <t xml:space="preserve">Поставка выключателей автоматических </t>
  </si>
  <si>
    <t>Приобретение движимого имущества (г.Новый Уренгой)</t>
  </si>
  <si>
    <t>41.20.20.710</t>
  </si>
  <si>
    <t>41.20</t>
  </si>
  <si>
    <r>
      <t xml:space="preserve">Сведения о начальной (максимальной) цене договора (цене лота),         </t>
    </r>
    <r>
      <rPr>
        <b/>
        <u/>
        <sz val="11"/>
        <rFont val="Times New Roman"/>
        <family val="1"/>
        <charset val="204"/>
      </rPr>
      <t xml:space="preserve"> руб. </t>
    </r>
  </si>
  <si>
    <r>
      <t xml:space="preserve">Планируемая дата или период размещения извещения о закупке           </t>
    </r>
    <r>
      <rPr>
        <b/>
        <sz val="11"/>
        <rFont val="Times New Roman"/>
        <family val="1"/>
        <charset val="204"/>
      </rPr>
      <t xml:space="preserve"> (месяц, год) </t>
    </r>
  </si>
  <si>
    <t xml:space="preserve">Поставка серверов </t>
  </si>
  <si>
    <t>26.30.50.133</t>
  </si>
  <si>
    <t>71.20.19.129</t>
  </si>
  <si>
    <t>Поставка устройства универсального задающего Спектран SP-SM 220В</t>
  </si>
  <si>
    <t>27.90.11.213</t>
  </si>
  <si>
    <t>27.90</t>
  </si>
  <si>
    <t>Строительство "Здание РП(ТП)-1-2х2500кВА Пойма-5" на условиях инвестиционного контракта</t>
  </si>
  <si>
    <t>Строительство "Здание ТП-2х1000кВА Пойма-5 д/с" на условиях инвестиционного контракта</t>
  </si>
  <si>
    <t>Выполнение работ по монтажу системы вентиляции 
в помещении нежилого здания ООО «СГЭС» «Склад центральный арочный»</t>
  </si>
  <si>
    <t>71.12.11.900</t>
  </si>
  <si>
    <t>58.29.50.000</t>
  </si>
  <si>
    <t>Предоставление удалённого доступа к серверу лицензирования «Платформа nanoCAD»</t>
  </si>
  <si>
    <t>Выполнение работ по оснащению техническими средствами безопасности охранно-пожарной сигнализации (ОПС), системы оповещения о пожаре и управления эвакуацией при пожаре (СОУЭ), объекта, расположенного по адресу: г. Сургут, ул. Энергостроителей, 14</t>
  </si>
  <si>
    <t>Выполнение проектных, пуско-наладочных работ автоматизированной системы диспетчерского управления ООО «СГЭС» МИР АСДУ-19 объектов телемеханики: РП-145, РП (ТП) -2х1000кВА мкр. 31А Станция скорой медицинской помощи</t>
  </si>
  <si>
    <t xml:space="preserve">Передача прав на использование лицензии программного обеспечения "Система управления техническим обслуживанием и ремонтами производственного оборудования (СУ ТОиР) </t>
  </si>
  <si>
    <t>аннулирована (закупка не состоялась)</t>
  </si>
  <si>
    <t>Поставка персональных компьютеров и мониторов</t>
  </si>
  <si>
    <t>Приобретение движимого имущества (КТП, ЛЭП-6кВ г.Новый Уренгой)</t>
  </si>
  <si>
    <t>Поставка дискового затвора</t>
  </si>
  <si>
    <t>Оказание консультационных услуг по оценке имущества</t>
  </si>
  <si>
    <t>68.31.16.120</t>
  </si>
  <si>
    <t>68.31</t>
  </si>
  <si>
    <t>28.14.13.132</t>
  </si>
  <si>
    <t>Строительство 2 очереди котельной для теплоснабжения микрорайонов № 38,39</t>
  </si>
  <si>
    <t>Поставка оригинальных расходных материалов для копировально-множительной техники и периферийного оборудования</t>
  </si>
  <si>
    <t>Оказание комплекса услуг по обслуживанию нежилого здания инженерно-лабораторного корпуса, расположенного по адресу: ХМАО-Югра, г. Сургут, ул. Электротехническая, 21</t>
  </si>
  <si>
    <t xml:space="preserve">81.10.10.000
</t>
  </si>
  <si>
    <t>81.10</t>
  </si>
  <si>
    <t>Строительство Здания ТП-2х1600кВА Восточный промрайон на условиях инвестиционного контракта</t>
  </si>
  <si>
    <t>Поставка проката и изделий из металлов</t>
  </si>
  <si>
    <t xml:space="preserve">24.33.20.000
</t>
  </si>
  <si>
    <t>24.33</t>
  </si>
  <si>
    <t xml:space="preserve">Предоставление права удаленного доступа к информационному ресурсу «СПАРК»
и Сервису «Регламентные проверки»
</t>
  </si>
  <si>
    <t>Поставка счетчиков электрической энергии</t>
  </si>
  <si>
    <t>Оказание услуг, связанных с организацией и проведением регионального Конкурса "Профессионального мастерства среди электромонтеров распределительных сетей ХМАО-Югры в 2023 году"</t>
  </si>
  <si>
    <t>93.29.29.000</t>
  </si>
  <si>
    <t>93.29</t>
  </si>
  <si>
    <t>Передача прав на использование ПО ContentReader PDF 15 Business Concurent (бессрочная)</t>
  </si>
  <si>
    <t>Исполнительный директор ООО "СГЭС"- Пак М.Ч.</t>
  </si>
  <si>
    <t>Поставка трубной продукции в ППУ изоляции для аварийно-восстановительных работ на тепломагистрали ООО "СГЭС"</t>
  </si>
  <si>
    <t>24.20.13.130</t>
  </si>
  <si>
    <t>24.20</t>
  </si>
  <si>
    <t xml:space="preserve">Поставка трубной продукции в ППУ изоляции </t>
  </si>
  <si>
    <t xml:space="preserve"> Услуги по добровольному медицинскому страхованию работников ООО «СГЭС» в 2024 году</t>
  </si>
  <si>
    <t>Оказание услуг по страхованию средств наземного транспорта КАСКО для нужд ООО "СГЭС" в 2024г.</t>
  </si>
  <si>
    <t>Оказание услуг по страхованию специальных транспортных средств для нужд ООО "СГЭС" в 2024г.</t>
  </si>
  <si>
    <t>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2024-2026 гг.</t>
  </si>
  <si>
    <t>Аварийно-восстановительные работы на сетях теплоснабжения в 20А микрорайоне г. Сургут</t>
  </si>
  <si>
    <t xml:space="preserve">Выполнение проектно-изыскательских работ по объекту:
«Реконструкция тепломагистрали СГРЭС – 1 – ПКТС, с устройством узла задвижек»
</t>
  </si>
  <si>
    <t>43.22.12.110</t>
  </si>
  <si>
    <t>71.12.16.000</t>
  </si>
  <si>
    <t>Предоставление прав на использование лицензионного программного обеспечения: «Kaspersky Endpoint Security для бизнеса – Расширенный Russian Edition.5000+ Node 3 year Renewal License - Лицензия» и «Kaspersky Security для почтовых серверов Russian Edition. 2500-4999 MailAddress 3 year Renewal License – Лицензия» на три года.</t>
  </si>
  <si>
    <t xml:space="preserve">71.12.40.140
</t>
  </si>
  <si>
    <t>26.40.31.190</t>
  </si>
  <si>
    <t xml:space="preserve">Сопровождение работ по допуску и надзору при выполнении работ в охранной зоне электропередач по объектам: «Реконструкция КЛ-10кВ РП-133 1 ЭСК №24», «Реконструкция КЛ-10кВ РП-133 2 п/ст Привокз. ЭСК №24» на железнодорожной станции Сургут </t>
  </si>
  <si>
    <t>Оказание услуг технического надзора при выполнении земляных работ в полосе отвода железной дороги по объектам "Реконструкция КЛ-10кВ РП-133 1 ЭСК №24, "Реконструкция КЛ-10-кВ РП-133 2 п/ст Привокз. ЭСК №24" на железнодорожной станции Сургут</t>
  </si>
  <si>
    <t xml:space="preserve">Поставка трубной продукции в ППУ изоляции для аварийной замены в 20А мкр. </t>
  </si>
  <si>
    <t>Поставка домашней аудиосистемы</t>
  </si>
  <si>
    <t xml:space="preserve">70.10.10.120
</t>
  </si>
  <si>
    <t>70.10</t>
  </si>
  <si>
    <t>Услуги по управлению Обществом</t>
  </si>
  <si>
    <t>68.32</t>
  </si>
  <si>
    <t>68.32.13.110</t>
  </si>
  <si>
    <t xml:space="preserve">Проведение предварительного медицинского осмотра и психиатрического освидетельствования </t>
  </si>
  <si>
    <t>Текущий ремонт и обслуживание оборудования объектов электросетевого хозяйства ООО «СГЭС» на 2024 год.</t>
  </si>
  <si>
    <t>(Ф.И.О., должность руководителя (уполномоченного лица) заказчика)                            (подпись)                                    (дата утверждения)</t>
  </si>
  <si>
    <t>Строительство РП(ТП)- Победит-1,2</t>
  </si>
  <si>
    <t>декабрь 2024г</t>
  </si>
  <si>
    <t>Приобретение движимого имущества КТПН-630/10/0,4 (г. Сургут, Северный промрайон)</t>
  </si>
  <si>
    <t>Приобретение системы для видеоконференцсвязи</t>
  </si>
  <si>
    <t>Выполнение работ по изготовлению технических паспортов, технических планов и предоставления технической документации</t>
  </si>
  <si>
    <t>Поставка автомобильных шин для ООО "СГЭС"</t>
  </si>
  <si>
    <t>22.11.13.</t>
  </si>
  <si>
    <t>22.11.</t>
  </si>
  <si>
    <t>Строительство БКТП-2х2500кВА (стр.11) мкр. 39</t>
  </si>
  <si>
    <t>Строительство БКТП-2х1600кВА мкр.30А</t>
  </si>
  <si>
    <t>Изменения. Версия 18 от 14.12.2023г.</t>
  </si>
  <si>
    <t>Поставка трубной продукции Ду1000 для аварийного запаса теплоснабжения</t>
  </si>
  <si>
    <t xml:space="preserve">Строительство КТПН (5 объектов) </t>
  </si>
  <si>
    <t>Строительство КЛ-0,4 кВ на объектах электросетевого хозяйства   ООО СГЭС</t>
  </si>
  <si>
    <t xml:space="preserve">Строительство КЛ-10 кВ на объектах электросетевого хозяйства   ООО СГЭС </t>
  </si>
  <si>
    <t>Реконструкция ТП-296, ТП-876, КЛ-10 кВ на объектах электросетевого хозяйства  ООО "СГЭС"</t>
  </si>
  <si>
    <t xml:space="preserve">Строительство объектов электросетевого хозяйства  ООО СГЭС в мкр. 41 </t>
  </si>
  <si>
    <t>28.14.11.122</t>
  </si>
  <si>
    <t>Поставка регулятора давления газа для замены на котельной для теплоснабжения мкр. 38,39 г.Сургута ХМАО-Югра</t>
  </si>
  <si>
    <t>Совокупный годовой объем планируемых закупок товаров (работ, услуг) в соответствии с планом закупки составляет      2662741944.83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</si>
  <si>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реализации раздела МСП 674182764.8 рублей (62.76%)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</si>
</sst>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0.0000000"/>
    <numFmt numFmtId="167" formatCode="_-* #,##0.00_р_._-;\-* #,##0.00_р_._-;_-* &quot;-&quot;??_р_._-;_-@_-"/>
    <numFmt numFmtId="168" formatCode="#,##0.00_ ;\-#,##0.00\ "/>
  </numFmts>
  <fonts count="37" x14ac:knownFonts="1">
    <font>
      <sz val="11"/>
      <color theme="1"/>
      <name val="Calibri"/>
      <family val="2"/>
      <scheme val="minor"/>
    </font>
    <font>
      <sz val="11"/>
      <color theme="1"/>
      <name val="Calibri"/>
      <family val="2"/>
      <charset val="204"/>
      <scheme val="minor"/>
    </font>
    <font>
      <sz val="10"/>
      <name val="Helv"/>
    </font>
    <font>
      <sz val="10"/>
      <name val="Arial Cyr"/>
      <charset val="204"/>
    </font>
    <font>
      <sz val="11"/>
      <color theme="1"/>
      <name val="Calibri"/>
      <family val="2"/>
      <scheme val="minor"/>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u/>
      <sz val="11"/>
      <color theme="10"/>
      <name val="Calibri"/>
      <family val="2"/>
      <charset val="204"/>
      <scheme val="minor"/>
    </font>
    <font>
      <sz val="9"/>
      <color theme="1"/>
      <name val="Calibri"/>
      <family val="2"/>
      <scheme val="minor"/>
    </font>
    <font>
      <b/>
      <sz val="9"/>
      <name val="Times New Roman"/>
      <family val="1"/>
      <charset val="204"/>
    </font>
    <font>
      <sz val="9"/>
      <color rgb="FF000000"/>
      <name val="Times New Roman"/>
      <family val="1"/>
      <charset val="204"/>
    </font>
    <font>
      <sz val="8"/>
      <name val="Arial"/>
      <family val="2"/>
    </font>
    <font>
      <u/>
      <sz val="9"/>
      <color theme="10"/>
      <name val="Calibri"/>
      <family val="2"/>
      <charset val="204"/>
      <scheme val="minor"/>
    </font>
    <font>
      <b/>
      <u/>
      <sz val="9"/>
      <name val="Times New Roman"/>
      <family val="1"/>
      <charset val="204"/>
    </font>
    <font>
      <b/>
      <sz val="9"/>
      <color rgb="FF000000"/>
      <name val="Times New Roman"/>
      <family val="1"/>
      <charset val="204"/>
    </font>
    <font>
      <sz val="10"/>
      <name val="Times New Roman"/>
      <family val="1"/>
      <charset val="204"/>
    </font>
    <font>
      <sz val="11"/>
      <color theme="1"/>
      <name val="Times New Roman"/>
      <family val="1"/>
      <charset val="204"/>
    </font>
    <font>
      <sz val="10"/>
      <color theme="1"/>
      <name val="Times New Roman"/>
      <family val="1"/>
      <charset val="204"/>
    </font>
    <font>
      <sz val="10"/>
      <color rgb="FF000000"/>
      <name val="Times New Roman"/>
      <family val="1"/>
      <charset val="204"/>
    </font>
    <font>
      <sz val="10"/>
      <color indexed="8"/>
      <name val="Times New Roman"/>
      <family val="1"/>
      <charset val="204"/>
    </font>
    <font>
      <sz val="10"/>
      <color theme="1"/>
      <name val="Calibri"/>
      <family val="2"/>
      <scheme val="minor"/>
    </font>
    <font>
      <b/>
      <sz val="10"/>
      <name val="Times New Roman"/>
      <family val="1"/>
      <charset val="204"/>
    </font>
    <font>
      <b/>
      <sz val="11"/>
      <color theme="1"/>
      <name val="Calibri"/>
      <family val="2"/>
      <charset val="204"/>
      <scheme val="minor"/>
    </font>
    <font>
      <b/>
      <sz val="11"/>
      <name val="Calibri"/>
      <family val="2"/>
      <charset val="204"/>
      <scheme val="minor"/>
    </font>
    <font>
      <sz val="11"/>
      <color rgb="FFFF0000"/>
      <name val="Calibri"/>
      <family val="2"/>
      <scheme val="minor"/>
    </font>
    <font>
      <sz val="11"/>
      <color rgb="FF000000"/>
      <name val="Times New Roman"/>
      <family val="1"/>
      <charset val="204"/>
    </font>
    <font>
      <b/>
      <sz val="11"/>
      <color rgb="FF000000"/>
      <name val="Times New Roman"/>
      <family val="1"/>
      <charset val="204"/>
    </font>
    <font>
      <u/>
      <sz val="11"/>
      <color theme="10"/>
      <name val="Times New Roman"/>
      <family val="1"/>
      <charset val="204"/>
    </font>
    <font>
      <sz val="11"/>
      <name val="Times New Roman"/>
      <family val="1"/>
      <charset val="204"/>
    </font>
    <font>
      <sz val="11"/>
      <color indexed="8"/>
      <name val="Times New Roman"/>
      <family val="1"/>
      <charset val="204"/>
    </font>
    <font>
      <b/>
      <u/>
      <sz val="11"/>
      <name val="Times New Roman"/>
      <family val="1"/>
      <charset val="204"/>
    </font>
    <font>
      <b/>
      <sz val="11"/>
      <name val="Times New Roman"/>
      <family val="1"/>
      <charset val="204"/>
    </font>
    <font>
      <sz val="10"/>
      <name val="Calibri"/>
      <family val="2"/>
      <scheme val="minor"/>
    </font>
    <font>
      <sz val="9"/>
      <color rgb="FF000000"/>
      <name val="Calibri"/>
      <family val="2"/>
      <scheme val="minor"/>
    </font>
    <font>
      <sz val="8"/>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s>
  <cellStyleXfs count="8">
    <xf numFmtId="0" fontId="0" fillId="0" borderId="0"/>
    <xf numFmtId="0" fontId="2" fillId="0" borderId="0"/>
    <xf numFmtId="0" fontId="3" fillId="0" borderId="0"/>
    <xf numFmtId="0" fontId="5" fillId="0" borderId="0"/>
    <xf numFmtId="0" fontId="4" fillId="0" borderId="0"/>
    <xf numFmtId="0" fontId="9" fillId="0" borderId="0" applyNumberFormat="0" applyFill="0" applyBorder="0" applyAlignment="0" applyProtection="0"/>
    <xf numFmtId="0" fontId="13" fillId="0" borderId="0"/>
    <xf numFmtId="167" fontId="1" fillId="0" borderId="0" applyFont="0" applyFill="0" applyBorder="0" applyAlignment="0" applyProtection="0"/>
  </cellStyleXfs>
  <cellXfs count="444">
    <xf numFmtId="0" fontId="0" fillId="0" borderId="0" xfId="0"/>
    <xf numFmtId="0" fontId="6" fillId="0" borderId="5"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6" fillId="0" borderId="1" xfId="0" applyFont="1" applyFill="1" applyBorder="1" applyAlignment="1">
      <alignment horizontal="center" vertical="center" textRotation="90" wrapText="1" shrinkToFit="1"/>
    </xf>
    <xf numFmtId="0" fontId="10" fillId="0" borderId="0" xfId="0" applyFont="1"/>
    <xf numFmtId="0" fontId="10" fillId="2" borderId="0" xfId="0" applyFont="1" applyFill="1"/>
    <xf numFmtId="0" fontId="8" fillId="0" borderId="5" xfId="0"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13"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 fontId="7" fillId="2" borderId="5"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2" xfId="0" applyFont="1" applyBorder="1" applyAlignment="1">
      <alignment horizontal="center" vertical="center"/>
    </xf>
    <xf numFmtId="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top" wrapText="1"/>
    </xf>
    <xf numFmtId="0" fontId="7" fillId="0"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wrapText="1"/>
    </xf>
    <xf numFmtId="0" fontId="10" fillId="0" borderId="0" xfId="0" applyFont="1" applyAlignment="1"/>
    <xf numFmtId="0" fontId="7" fillId="0" borderId="0" xfId="0" applyFont="1"/>
    <xf numFmtId="0" fontId="7" fillId="0" borderId="0" xfId="0" applyFont="1" applyAlignment="1">
      <alignment vertical="center"/>
    </xf>
    <xf numFmtId="0" fontId="7" fillId="0" borderId="0" xfId="0" applyFont="1" applyBorder="1" applyAlignment="1">
      <alignment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1" fillId="0" borderId="0" xfId="0" applyFont="1" applyFill="1" applyBorder="1" applyAlignment="1">
      <alignment horizontal="left" vertical="center"/>
    </xf>
    <xf numFmtId="0" fontId="8" fillId="2" borderId="0" xfId="0" applyFont="1" applyFill="1" applyBorder="1" applyAlignment="1">
      <alignment horizontal="left" vertical="center" wrapText="1"/>
    </xf>
    <xf numFmtId="0" fontId="14" fillId="2" borderId="0" xfId="5" applyFont="1" applyFill="1" applyBorder="1" applyAlignment="1">
      <alignment horizontal="left" vertical="center" wrapText="1"/>
    </xf>
    <xf numFmtId="0" fontId="6" fillId="2" borderId="0" xfId="0" applyFont="1" applyFill="1" applyBorder="1" applyAlignment="1">
      <alignment horizontal="left" vertical="center" wrapText="1"/>
    </xf>
    <xf numFmtId="0" fontId="10" fillId="0" borderId="0" xfId="0" applyFont="1" applyBorder="1" applyAlignment="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7"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6" fillId="3" borderId="1"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shrinkToFit="1"/>
    </xf>
    <xf numFmtId="0" fontId="7" fillId="3" borderId="1" xfId="0" applyFont="1" applyFill="1" applyBorder="1" applyAlignment="1">
      <alignment horizontal="center" vertical="center"/>
    </xf>
    <xf numFmtId="0" fontId="7" fillId="3" borderId="4" xfId="0" applyFont="1" applyFill="1" applyBorder="1" applyAlignment="1">
      <alignment vertical="center" wrapText="1"/>
    </xf>
    <xf numFmtId="0" fontId="6" fillId="2" borderId="4"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1"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 fontId="12" fillId="2" borderId="12"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6" fillId="2" borderId="12"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shrinkToFit="1"/>
    </xf>
    <xf numFmtId="4" fontId="12"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10" fillId="0" borderId="0" xfId="0" applyFont="1" applyFill="1"/>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shrinkToFit="1"/>
    </xf>
    <xf numFmtId="0" fontId="6" fillId="2"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 fontId="12" fillId="3" borderId="12" xfId="0" applyNumberFormat="1" applyFont="1" applyFill="1" applyBorder="1" applyAlignment="1">
      <alignment horizontal="center" vertical="center" wrapText="1"/>
    </xf>
    <xf numFmtId="0" fontId="16"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0" fontId="6" fillId="3" borderId="9" xfId="0" applyFont="1" applyFill="1" applyBorder="1" applyAlignment="1">
      <alignment horizontal="center" vertical="center" wrapText="1"/>
    </xf>
    <xf numFmtId="0" fontId="7" fillId="0" borderId="15"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17" fontId="12" fillId="2" borderId="1"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6" fillId="0" borderId="1" xfId="0" applyFont="1" applyFill="1" applyBorder="1" applyAlignment="1">
      <alignment horizontal="left" vertical="center" wrapText="1"/>
    </xf>
    <xf numFmtId="0" fontId="10" fillId="0" borderId="0" xfId="0" applyFont="1" applyAlignment="1">
      <alignment horizontal="center" vertical="center"/>
    </xf>
    <xf numFmtId="0" fontId="12" fillId="3"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165" fontId="12" fillId="3" borderId="12" xfId="0" applyNumberFormat="1" applyFont="1" applyFill="1" applyBorder="1" applyAlignment="1" applyProtection="1">
      <alignment horizontal="center" vertical="center" wrapText="1"/>
      <protection locked="0"/>
    </xf>
    <xf numFmtId="165" fontId="8" fillId="3"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shrinkToFit="1"/>
    </xf>
    <xf numFmtId="0" fontId="6" fillId="0" borderId="15" xfId="0" applyFont="1" applyBorder="1" applyAlignment="1">
      <alignment horizontal="center" vertical="center" wrapText="1"/>
    </xf>
    <xf numFmtId="49" fontId="12" fillId="2" borderId="1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10" fillId="0" borderId="0" xfId="0" applyFont="1" applyFill="1" applyBorder="1"/>
    <xf numFmtId="166" fontId="6" fillId="0" borderId="0" xfId="0" applyNumberFormat="1" applyFont="1" applyFill="1" applyBorder="1" applyAlignment="1">
      <alignment horizontal="center" vertical="center" wrapText="1"/>
    </xf>
    <xf numFmtId="49" fontId="7" fillId="0" borderId="0" xfId="0" applyNumberFormat="1" applyFont="1" applyFill="1" applyBorder="1" applyAlignment="1" applyProtection="1">
      <alignment horizontal="left" vertical="top" wrapText="1"/>
    </xf>
    <xf numFmtId="0" fontId="7" fillId="0" borderId="0" xfId="0" applyFont="1" applyFill="1" applyBorder="1" applyAlignment="1">
      <alignment horizontal="left"/>
    </xf>
    <xf numFmtId="0" fontId="10" fillId="0" borderId="3" xfId="0" applyFont="1" applyBorder="1"/>
    <xf numFmtId="0" fontId="11" fillId="2" borderId="2" xfId="0" applyFont="1" applyFill="1" applyBorder="1" applyAlignment="1">
      <alignment horizontal="center" vertical="center" wrapText="1" shrinkToFit="1"/>
    </xf>
    <xf numFmtId="0" fontId="6" fillId="0" borderId="0" xfId="0" applyFont="1" applyFill="1" applyBorder="1" applyAlignment="1">
      <alignment vertical="center" wrapText="1"/>
    </xf>
    <xf numFmtId="0" fontId="17" fillId="0" borderId="0" xfId="0" applyFont="1"/>
    <xf numFmtId="0" fontId="18" fillId="0" borderId="0" xfId="0" applyFont="1"/>
    <xf numFmtId="0" fontId="7" fillId="2" borderId="1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1" fillId="2" borderId="1"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4" fontId="10" fillId="0" borderId="0" xfId="0" applyNumberFormat="1" applyFont="1"/>
    <xf numFmtId="0" fontId="7" fillId="0" borderId="11" xfId="0" applyFont="1" applyBorder="1" applyAlignment="1">
      <alignment vertical="center" wrapText="1"/>
    </xf>
    <xf numFmtId="0" fontId="11" fillId="0"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10" fillId="2" borderId="1" xfId="0" applyFont="1" applyFill="1" applyBorder="1"/>
    <xf numFmtId="0" fontId="6" fillId="6"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0" fillId="0" borderId="0" xfId="0" applyFill="1"/>
    <xf numFmtId="0" fontId="18" fillId="0" borderId="14" xfId="0" applyFont="1" applyFill="1" applyBorder="1"/>
    <xf numFmtId="0" fontId="0" fillId="0" borderId="0" xfId="0" applyFill="1" applyBorder="1"/>
    <xf numFmtId="49" fontId="19" fillId="0" borderId="0" xfId="0" applyNumberFormat="1" applyFont="1" applyFill="1" applyAlignment="1" applyProtection="1">
      <alignment horizontal="left" vertical="top" wrapText="1"/>
    </xf>
    <xf numFmtId="0" fontId="19" fillId="0" borderId="0" xfId="0" applyFont="1" applyFill="1" applyAlignment="1">
      <alignment horizontal="left"/>
    </xf>
    <xf numFmtId="0" fontId="0" fillId="2" borderId="0" xfId="0" applyFill="1"/>
    <xf numFmtId="0" fontId="17"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2" borderId="9" xfId="0" applyFont="1" applyFill="1" applyBorder="1" applyAlignment="1">
      <alignment horizontal="center" vertical="center" wrapText="1"/>
    </xf>
    <xf numFmtId="49" fontId="19" fillId="2" borderId="1" xfId="0" applyNumberFormat="1" applyFont="1" applyFill="1" applyBorder="1" applyAlignment="1">
      <alignment horizontal="center" vertical="center"/>
    </xf>
    <xf numFmtId="4" fontId="19" fillId="2" borderId="1" xfId="0" applyNumberFormat="1" applyFont="1" applyFill="1" applyBorder="1" applyAlignment="1">
      <alignment horizontal="center" vertical="center"/>
    </xf>
    <xf numFmtId="165"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wrapText="1" shrinkToFit="1"/>
    </xf>
    <xf numFmtId="0" fontId="22" fillId="0" borderId="0" xfId="0" applyFont="1"/>
    <xf numFmtId="0" fontId="8" fillId="0"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12" fillId="2" borderId="12"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6" fillId="2" borderId="12" xfId="0"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6" fillId="4"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5" fontId="17" fillId="2"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7" fillId="0" borderId="6" xfId="0" applyNumberFormat="1" applyFont="1" applyBorder="1" applyAlignment="1">
      <alignment horizontal="center" vertical="center"/>
    </xf>
    <xf numFmtId="4" fontId="7" fillId="0" borderId="4" xfId="0" applyNumberFormat="1" applyFont="1" applyBorder="1" applyAlignment="1">
      <alignment horizontal="center" vertical="center"/>
    </xf>
    <xf numFmtId="0" fontId="11"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4" fontId="7" fillId="2" borderId="4" xfId="0" applyNumberFormat="1" applyFont="1" applyFill="1" applyBorder="1" applyAlignment="1">
      <alignment horizontal="center" vertical="center"/>
    </xf>
    <xf numFmtId="168" fontId="17" fillId="2" borderId="1" xfId="0"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0" fontId="12" fillId="2" borderId="6" xfId="0" applyFont="1" applyFill="1" applyBorder="1" applyAlignment="1">
      <alignment horizontal="left" vertical="center" wrapText="1"/>
    </xf>
    <xf numFmtId="165" fontId="6" fillId="0" borderId="1" xfId="0" applyNumberFormat="1" applyFont="1" applyBorder="1" applyAlignment="1">
      <alignment horizontal="center" vertical="center"/>
    </xf>
    <xf numFmtId="4" fontId="6" fillId="2" borderId="5"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19" fillId="0" borderId="4" xfId="0" applyNumberFormat="1" applyFont="1" applyBorder="1" applyAlignment="1">
      <alignment horizontal="center" vertical="center"/>
    </xf>
    <xf numFmtId="0" fontId="19" fillId="2" borderId="1" xfId="0" applyFont="1" applyFill="1" applyBorder="1" applyAlignment="1">
      <alignment horizontal="center" vertical="center"/>
    </xf>
    <xf numFmtId="0" fontId="17"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17" fontId="19" fillId="2" borderId="1" xfId="0" applyNumberFormat="1" applyFont="1" applyFill="1" applyBorder="1" applyAlignment="1">
      <alignment horizontal="center" vertical="center" wrapText="1"/>
    </xf>
    <xf numFmtId="165" fontId="17" fillId="0" borderId="1" xfId="0" applyNumberFormat="1" applyFont="1" applyBorder="1" applyAlignment="1">
      <alignment horizontal="center" vertical="center"/>
    </xf>
    <xf numFmtId="4" fontId="19" fillId="2" borderId="1"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0" fontId="22" fillId="2" borderId="0" xfId="0" applyFont="1" applyFill="1" applyBorder="1"/>
    <xf numFmtId="0" fontId="17" fillId="5" borderId="6"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17" fontId="20" fillId="5" borderId="6" xfId="0" applyNumberFormat="1" applyFont="1" applyFill="1" applyBorder="1" applyAlignment="1">
      <alignment horizontal="center" vertical="center" wrapText="1"/>
    </xf>
    <xf numFmtId="14" fontId="20" fillId="5" borderId="6" xfId="0" applyNumberFormat="1" applyFont="1" applyFill="1" applyBorder="1" applyAlignment="1">
      <alignment horizontal="center" vertical="center" wrapText="1"/>
    </xf>
    <xf numFmtId="0" fontId="20" fillId="5" borderId="6" xfId="0" applyFont="1" applyFill="1" applyBorder="1" applyAlignment="1">
      <alignment horizontal="left" vertical="center" wrapText="1"/>
    </xf>
    <xf numFmtId="0" fontId="20" fillId="5" borderId="6" xfId="0" applyFont="1" applyFill="1" applyBorder="1" applyAlignment="1">
      <alignment horizontal="center" vertical="center" wrapText="1"/>
    </xf>
    <xf numFmtId="0" fontId="20" fillId="0" borderId="6" xfId="0" applyFont="1" applyBorder="1" applyAlignment="1">
      <alignment horizontal="center" vertical="center" wrapText="1"/>
    </xf>
    <xf numFmtId="4" fontId="17" fillId="5" borderId="6" xfId="0" applyNumberFormat="1" applyFont="1" applyFill="1" applyBorder="1" applyAlignment="1">
      <alignment horizontal="center" vertical="center" wrapText="1"/>
    </xf>
    <xf numFmtId="165" fontId="17" fillId="0" borderId="6" xfId="0" applyNumberFormat="1" applyFont="1" applyBorder="1" applyAlignment="1">
      <alignment horizontal="center" vertical="center"/>
    </xf>
    <xf numFmtId="0" fontId="17" fillId="5" borderId="9" xfId="0" applyFont="1" applyFill="1" applyBorder="1" applyAlignment="1">
      <alignment horizontal="center" vertical="center" wrapText="1"/>
    </xf>
    <xf numFmtId="0" fontId="17" fillId="5" borderId="5" xfId="0"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4" fontId="7" fillId="0" borderId="4" xfId="0" applyNumberFormat="1" applyFont="1" applyFill="1" applyBorder="1" applyAlignment="1">
      <alignment horizontal="center" vertical="center"/>
    </xf>
    <xf numFmtId="17" fontId="20" fillId="5" borderId="1" xfId="0" applyNumberFormat="1" applyFont="1" applyFill="1" applyBorder="1" applyAlignment="1">
      <alignment horizontal="center" vertical="center" wrapText="1"/>
    </xf>
    <xf numFmtId="14" fontId="20" fillId="5" borderId="1" xfId="0" applyNumberFormat="1" applyFont="1" applyFill="1" applyBorder="1" applyAlignment="1">
      <alignment horizontal="center" vertical="center" wrapText="1"/>
    </xf>
    <xf numFmtId="0" fontId="20" fillId="5" borderId="1" xfId="0" applyFont="1" applyFill="1" applyBorder="1" applyAlignment="1">
      <alignment horizontal="left" vertical="center" wrapText="1"/>
    </xf>
    <xf numFmtId="4" fontId="17" fillId="5" borderId="1" xfId="0" applyNumberFormat="1" applyFont="1" applyFill="1" applyBorder="1" applyAlignment="1">
      <alignment horizontal="center" vertical="center" wrapText="1"/>
    </xf>
    <xf numFmtId="0" fontId="0" fillId="2" borderId="0" xfId="0" applyFont="1" applyFill="1"/>
    <xf numFmtId="0" fontId="24" fillId="2" borderId="0" xfId="0" applyFont="1" applyFill="1"/>
    <xf numFmtId="0" fontId="25" fillId="2" borderId="0" xfId="0" applyFont="1" applyFill="1"/>
    <xf numFmtId="0" fontId="26" fillId="2" borderId="0" xfId="0" applyFont="1" applyFill="1"/>
    <xf numFmtId="0" fontId="18" fillId="7" borderId="0" xfId="0" applyNumberFormat="1" applyFont="1" applyFill="1" applyAlignment="1" applyProtection="1">
      <alignment horizontal="left" vertical="top" wrapText="1"/>
    </xf>
    <xf numFmtId="165" fontId="18" fillId="7" borderId="0" xfId="0" applyNumberFormat="1" applyFont="1" applyFill="1" applyAlignment="1" applyProtection="1">
      <alignment horizontal="left" vertical="top" wrapText="1"/>
    </xf>
    <xf numFmtId="0" fontId="18" fillId="2" borderId="0" xfId="0" applyFont="1" applyFill="1" applyAlignment="1">
      <alignment horizontal="left"/>
    </xf>
    <xf numFmtId="0" fontId="30" fillId="2" borderId="1" xfId="0" applyFont="1" applyFill="1" applyBorder="1" applyAlignment="1">
      <alignment horizontal="center" vertical="center" textRotation="90" wrapText="1" shrinkToFit="1"/>
    </xf>
    <xf numFmtId="0" fontId="30" fillId="2" borderId="1" xfId="0" applyFont="1" applyFill="1" applyBorder="1" applyAlignment="1">
      <alignment horizontal="center" vertical="center" wrapText="1"/>
    </xf>
    <xf numFmtId="164" fontId="30"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30" fillId="2" borderId="1" xfId="0" applyFont="1" applyFill="1" applyBorder="1" applyAlignment="1">
      <alignment horizontal="center" vertical="center" wrapText="1" shrinkToFit="1"/>
    </xf>
    <xf numFmtId="0" fontId="26" fillId="2" borderId="1" xfId="0" applyFont="1" applyFill="1" applyBorder="1"/>
    <xf numFmtId="0" fontId="0" fillId="0" borderId="0" xfId="0" applyFont="1" applyFill="1"/>
    <xf numFmtId="0" fontId="18" fillId="2"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30" fillId="2" borderId="0" xfId="0" applyFont="1" applyFill="1" applyBorder="1" applyAlignment="1">
      <alignment horizontal="center" vertical="center" wrapText="1"/>
    </xf>
    <xf numFmtId="0" fontId="18" fillId="2" borderId="0" xfId="0" applyFont="1" applyFill="1" applyBorder="1" applyAlignment="1">
      <alignment horizontal="center" vertical="top" wrapText="1"/>
    </xf>
    <xf numFmtId="4" fontId="18" fillId="2" borderId="0" xfId="0" applyNumberFormat="1" applyFont="1" applyFill="1" applyBorder="1" applyAlignment="1">
      <alignment horizontal="center" vertical="center" wrapText="1"/>
    </xf>
    <xf numFmtId="165" fontId="18" fillId="2" borderId="0" xfId="0" applyNumberFormat="1" applyFont="1" applyFill="1" applyBorder="1" applyAlignment="1">
      <alignment horizontal="center" vertical="center" wrapText="1"/>
    </xf>
    <xf numFmtId="14" fontId="18" fillId="0" borderId="14" xfId="0" applyNumberFormat="1" applyFont="1" applyFill="1" applyBorder="1"/>
    <xf numFmtId="0" fontId="18" fillId="0" borderId="0" xfId="0" applyFont="1" applyFill="1"/>
    <xf numFmtId="0" fontId="6" fillId="2" borderId="1" xfId="0" applyFont="1" applyFill="1" applyBorder="1" applyAlignment="1">
      <alignment horizontal="center" vertical="center"/>
    </xf>
    <xf numFmtId="0" fontId="34" fillId="2" borderId="0" xfId="0" applyFont="1" applyFill="1" applyBorder="1"/>
    <xf numFmtId="49" fontId="6" fillId="2" borderId="1" xfId="0" applyNumberFormat="1" applyFont="1" applyFill="1" applyBorder="1" applyAlignment="1">
      <alignment vertical="top" wrapText="1"/>
    </xf>
    <xf numFmtId="165" fontId="6" fillId="2" borderId="0" xfId="0" applyNumberFormat="1" applyFont="1" applyFill="1" applyBorder="1" applyAlignment="1">
      <alignment horizontal="center" vertical="center" wrapText="1"/>
    </xf>
    <xf numFmtId="0" fontId="17" fillId="5"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17" fillId="4" borderId="8" xfId="0" applyFont="1" applyFill="1" applyBorder="1" applyAlignment="1">
      <alignment horizontal="center" vertical="center" wrapText="1" shrinkToFit="1"/>
    </xf>
    <xf numFmtId="49" fontId="6" fillId="2" borderId="2" xfId="0" applyNumberFormat="1" applyFont="1" applyFill="1" applyBorder="1" applyAlignment="1">
      <alignment vertical="top" wrapText="1"/>
    </xf>
    <xf numFmtId="4" fontId="17" fillId="5" borderId="3"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165" fontId="17" fillId="0" borderId="17" xfId="0" applyNumberFormat="1" applyFont="1" applyBorder="1" applyAlignment="1">
      <alignment horizontal="center" vertical="center"/>
    </xf>
    <xf numFmtId="0" fontId="7" fillId="2" borderId="15" xfId="0" applyFont="1" applyFill="1" applyBorder="1" applyAlignment="1">
      <alignment horizontal="center" vertical="center" wrapText="1"/>
    </xf>
    <xf numFmtId="0" fontId="17" fillId="4" borderId="1" xfId="0" applyFont="1" applyFill="1" applyBorder="1" applyAlignment="1">
      <alignment horizontal="center" vertical="center" wrapText="1"/>
    </xf>
    <xf numFmtId="16" fontId="12" fillId="5" borderId="1" xfId="0" applyNumberFormat="1" applyFont="1" applyFill="1" applyBorder="1" applyAlignment="1">
      <alignment horizontal="center" vertical="center" wrapText="1"/>
    </xf>
    <xf numFmtId="0" fontId="12" fillId="5" borderId="6" xfId="0" applyFont="1" applyFill="1" applyBorder="1" applyAlignment="1">
      <alignment horizontal="center" vertical="center" wrapText="1" shrinkToFit="1"/>
    </xf>
    <xf numFmtId="0" fontId="6" fillId="5" borderId="6" xfId="0" applyFont="1" applyFill="1" applyBorder="1" applyAlignment="1">
      <alignment horizontal="center" vertical="center" wrapText="1"/>
    </xf>
    <xf numFmtId="0" fontId="17" fillId="4" borderId="0" xfId="0" applyFont="1" applyFill="1" applyBorder="1" applyAlignment="1">
      <alignment horizontal="center" vertical="center" wrapText="1"/>
    </xf>
    <xf numFmtId="49" fontId="6" fillId="5" borderId="12" xfId="0" applyNumberFormat="1" applyFont="1" applyFill="1" applyBorder="1" applyAlignment="1">
      <alignment horizontal="center" vertical="center" wrapText="1"/>
    </xf>
    <xf numFmtId="49" fontId="6" fillId="5" borderId="12" xfId="0" applyNumberFormat="1" applyFont="1" applyFill="1" applyBorder="1" applyAlignment="1">
      <alignment horizontal="center" vertical="center" wrapText="1" shrinkToFit="1"/>
    </xf>
    <xf numFmtId="0" fontId="12" fillId="5" borderId="6" xfId="0" applyFont="1" applyFill="1" applyBorder="1" applyAlignment="1">
      <alignment horizontal="center" vertical="center" wrapText="1"/>
    </xf>
    <xf numFmtId="0" fontId="12" fillId="0" borderId="6" xfId="0" applyFont="1" applyBorder="1" applyAlignment="1">
      <alignment horizontal="center" vertical="center" wrapText="1"/>
    </xf>
    <xf numFmtId="4" fontId="12" fillId="5" borderId="6" xfId="0" applyNumberFormat="1" applyFont="1" applyFill="1" applyBorder="1" applyAlignment="1">
      <alignment horizontal="center" vertical="center" wrapText="1"/>
    </xf>
    <xf numFmtId="165" fontId="12" fillId="5" borderId="6" xfId="0" applyNumberFormat="1" applyFont="1" applyFill="1" applyBorder="1" applyAlignment="1" applyProtection="1">
      <alignment horizontal="center" vertical="center" wrapText="1"/>
      <protection locked="0"/>
    </xf>
    <xf numFmtId="0" fontId="7" fillId="2" borderId="1" xfId="6" applyNumberFormat="1" applyFont="1" applyFill="1" applyBorder="1" applyAlignment="1">
      <alignment horizontal="center" vertical="center" wrapText="1"/>
    </xf>
    <xf numFmtId="0" fontId="19" fillId="0" borderId="0" xfId="0" applyFont="1" applyFill="1" applyBorder="1" applyAlignment="1">
      <alignment horizontal="left" vertical="top"/>
    </xf>
    <xf numFmtId="49" fontId="6" fillId="4" borderId="12"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shrinkToFit="1"/>
    </xf>
    <xf numFmtId="0" fontId="12"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4" fontId="12" fillId="4" borderId="6" xfId="0" applyNumberFormat="1" applyFont="1" applyFill="1" applyBorder="1" applyAlignment="1">
      <alignment horizontal="center" vertical="center" wrapText="1"/>
    </xf>
    <xf numFmtId="165" fontId="12" fillId="4" borderId="6" xfId="0" applyNumberFormat="1" applyFont="1" applyFill="1" applyBorder="1" applyAlignment="1" applyProtection="1">
      <alignment horizontal="center" vertical="center" wrapText="1"/>
      <protection locked="0"/>
    </xf>
    <xf numFmtId="16" fontId="12" fillId="4" borderId="1" xfId="0" applyNumberFormat="1" applyFont="1" applyFill="1" applyBorder="1" applyAlignment="1">
      <alignment horizontal="center" vertical="center" wrapText="1"/>
    </xf>
    <xf numFmtId="0" fontId="12" fillId="4" borderId="6" xfId="0" applyFont="1" applyFill="1" applyBorder="1" applyAlignment="1">
      <alignment horizontal="center" vertical="center" wrapText="1" shrinkToFit="1"/>
    </xf>
    <xf numFmtId="17" fontId="12" fillId="5" borderId="1" xfId="0" applyNumberFormat="1"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0" fontId="12" fillId="5" borderId="1" xfId="0" applyFont="1" applyFill="1" applyBorder="1" applyAlignment="1">
      <alignment horizontal="left" vertical="center" wrapText="1"/>
    </xf>
    <xf numFmtId="4" fontId="6" fillId="5" borderId="1" xfId="0" applyNumberFormat="1" applyFont="1" applyFill="1" applyBorder="1" applyAlignment="1">
      <alignment horizontal="center" vertical="center" wrapText="1"/>
    </xf>
    <xf numFmtId="0" fontId="10" fillId="2" borderId="0" xfId="0" applyFont="1" applyFill="1" applyBorder="1"/>
    <xf numFmtId="0" fontId="8" fillId="0" borderId="5" xfId="0" applyFont="1" applyFill="1" applyBorder="1" applyAlignment="1">
      <alignment horizontal="center" vertical="center" wrapText="1"/>
    </xf>
    <xf numFmtId="16" fontId="12" fillId="5" borderId="12" xfId="0" applyNumberFormat="1" applyFont="1" applyFill="1" applyBorder="1" applyAlignment="1">
      <alignment horizontal="center" vertical="center" wrapText="1"/>
    </xf>
    <xf numFmtId="0" fontId="12" fillId="5" borderId="12" xfId="0" applyFont="1" applyFill="1" applyBorder="1" applyAlignment="1">
      <alignment horizontal="center" vertical="center" wrapText="1" shrinkToFit="1"/>
    </xf>
    <xf numFmtId="0" fontId="6" fillId="4" borderId="17" xfId="0" applyFont="1" applyFill="1" applyBorder="1" applyAlignment="1">
      <alignment horizontal="center" vertical="center" wrapText="1"/>
    </xf>
    <xf numFmtId="0" fontId="17" fillId="4" borderId="2" xfId="0" applyFont="1" applyFill="1" applyBorder="1" applyAlignment="1">
      <alignment horizontal="center" vertical="center" wrapText="1"/>
    </xf>
    <xf numFmtId="16" fontId="12" fillId="4" borderId="2"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shrinkToFit="1"/>
    </xf>
    <xf numFmtId="165" fontId="8" fillId="2" borderId="2" xfId="0" applyNumberFormat="1" applyFont="1" applyFill="1" applyBorder="1" applyAlignment="1" applyProtection="1">
      <alignment horizontal="center" vertical="center" wrapText="1"/>
      <protection locked="0"/>
    </xf>
    <xf numFmtId="0" fontId="12" fillId="2" borderId="1" xfId="0" applyFont="1" applyFill="1" applyBorder="1" applyAlignment="1">
      <alignment horizontal="left" vertical="center" wrapText="1"/>
    </xf>
    <xf numFmtId="4" fontId="20" fillId="2"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16" fontId="12" fillId="5" borderId="0"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shrinkToFit="1"/>
    </xf>
    <xf numFmtId="0" fontId="6" fillId="5"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 fontId="17" fillId="2" borderId="0"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shrinkToFit="1"/>
    </xf>
    <xf numFmtId="0" fontId="18" fillId="0" borderId="0" xfId="0" applyFont="1" applyFill="1" applyBorder="1"/>
    <xf numFmtId="4" fontId="6" fillId="2"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0" borderId="0" xfId="0" applyFont="1" applyAlignment="1">
      <alignment horizontal="justify" vertical="center"/>
    </xf>
    <xf numFmtId="49" fontId="12" fillId="4" borderId="1" xfId="0" applyNumberFormat="1" applyFont="1" applyFill="1" applyBorder="1" applyAlignment="1">
      <alignment horizontal="center" vertical="center" wrapText="1"/>
    </xf>
    <xf numFmtId="0" fontId="35" fillId="5" borderId="0" xfId="0" applyFont="1" applyFill="1"/>
    <xf numFmtId="14"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1" fontId="12" fillId="5" borderId="6" xfId="0" applyNumberFormat="1" applyFont="1" applyFill="1" applyBorder="1" applyAlignment="1">
      <alignment horizontal="center" vertical="center" wrapText="1"/>
    </xf>
    <xf numFmtId="165" fontId="12" fillId="0" borderId="6" xfId="0" applyNumberFormat="1" applyFont="1" applyBorder="1" applyAlignment="1">
      <alignment horizontal="center" vertical="center"/>
    </xf>
    <xf numFmtId="165" fontId="12" fillId="5" borderId="6" xfId="0" applyNumberFormat="1" applyFont="1" applyFill="1" applyBorder="1" applyAlignment="1">
      <alignment horizontal="center" vertical="center" wrapText="1"/>
    </xf>
    <xf numFmtId="0" fontId="20" fillId="5" borderId="6" xfId="0" applyFont="1" applyFill="1" applyBorder="1" applyAlignment="1">
      <alignment horizontal="center" vertical="center" wrapText="1" shrinkToFit="1"/>
    </xf>
    <xf numFmtId="0" fontId="7" fillId="2" borderId="1" xfId="0" applyFont="1" applyFill="1" applyBorder="1" applyAlignment="1">
      <alignment horizontal="justify" vertical="center"/>
    </xf>
    <xf numFmtId="0" fontId="17" fillId="0" borderId="1"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6" applyFont="1" applyFill="1" applyBorder="1" applyAlignment="1">
      <alignment horizontal="center" vertical="center" wrapText="1"/>
    </xf>
    <xf numFmtId="166" fontId="17" fillId="2" borderId="1" xfId="0" applyNumberFormat="1" applyFont="1" applyFill="1" applyBorder="1" applyAlignment="1">
      <alignment horizontal="left" vertical="center" wrapText="1"/>
    </xf>
    <xf numFmtId="0" fontId="7" fillId="2" borderId="0" xfId="0" applyFont="1" applyFill="1" applyBorder="1" applyAlignment="1">
      <alignment horizontal="center" vertical="center" wrapText="1"/>
    </xf>
    <xf numFmtId="16" fontId="7" fillId="2" borderId="0" xfId="0" applyNumberFormat="1" applyFont="1" applyFill="1" applyBorder="1" applyAlignment="1">
      <alignment horizontal="center" vertical="center" wrapText="1"/>
    </xf>
    <xf numFmtId="14" fontId="7" fillId="2" borderId="0" xfId="0" applyNumberFormat="1" applyFont="1" applyFill="1" applyBorder="1" applyAlignment="1">
      <alignment horizontal="center" vertical="center" wrapText="1"/>
    </xf>
    <xf numFmtId="0" fontId="7" fillId="2" borderId="0" xfId="0" applyFont="1" applyFill="1" applyBorder="1" applyAlignment="1">
      <alignment horizontal="left" vertical="center" wrapText="1"/>
    </xf>
    <xf numFmtId="4" fontId="6" fillId="2" borderId="0" xfId="0" applyNumberFormat="1" applyFont="1" applyFill="1" applyBorder="1" applyAlignment="1">
      <alignment horizontal="center" vertical="center" wrapText="1"/>
    </xf>
    <xf numFmtId="165" fontId="7" fillId="2"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166" fontId="6" fillId="2" borderId="0" xfId="0" applyNumberFormat="1" applyFont="1" applyFill="1" applyBorder="1" applyAlignment="1">
      <alignment horizontal="left" vertical="center" wrapText="1"/>
    </xf>
    <xf numFmtId="16" fontId="12" fillId="4" borderId="0" xfId="0" applyNumberFormat="1" applyFont="1" applyFill="1" applyBorder="1" applyAlignment="1">
      <alignment horizontal="center" vertical="center" wrapText="1"/>
    </xf>
    <xf numFmtId="0" fontId="12" fillId="4" borderId="0" xfId="0" applyFont="1" applyFill="1" applyBorder="1" applyAlignment="1">
      <alignment horizontal="center" vertical="center" wrapText="1" shrinkToFit="1"/>
    </xf>
    <xf numFmtId="0" fontId="6" fillId="4" borderId="0" xfId="0" applyFont="1" applyFill="1" applyBorder="1" applyAlignment="1">
      <alignment horizontal="center" vertical="center" wrapText="1"/>
    </xf>
    <xf numFmtId="14" fontId="18" fillId="2" borderId="14" xfId="0" applyNumberFormat="1" applyFont="1" applyFill="1" applyBorder="1"/>
    <xf numFmtId="0" fontId="17" fillId="2" borderId="4" xfId="0" applyFont="1" applyFill="1" applyBorder="1" applyAlignment="1">
      <alignment horizontal="center" vertical="center" wrapText="1"/>
    </xf>
    <xf numFmtId="0" fontId="17" fillId="2" borderId="1" xfId="0" applyFont="1" applyFill="1" applyBorder="1" applyAlignment="1">
      <alignment horizontal="center" vertical="center" wrapText="1" shrinkToFit="1"/>
    </xf>
    <xf numFmtId="1" fontId="17" fillId="0" borderId="1" xfId="0" applyNumberFormat="1" applyFont="1" applyFill="1" applyBorder="1" applyAlignment="1">
      <alignment horizontal="center" vertical="center" wrapText="1"/>
    </xf>
    <xf numFmtId="0" fontId="22" fillId="2" borderId="0" xfId="0" applyFont="1" applyFill="1"/>
    <xf numFmtId="16" fontId="20" fillId="5" borderId="1" xfId="0" applyNumberFormat="1" applyFont="1" applyFill="1" applyBorder="1" applyAlignment="1">
      <alignment horizontal="center" vertical="center" wrapText="1"/>
    </xf>
    <xf numFmtId="0" fontId="20" fillId="5" borderId="1" xfId="0" applyFont="1" applyFill="1" applyBorder="1" applyAlignment="1">
      <alignment horizontal="center" vertical="center" wrapText="1" shrinkToFit="1"/>
    </xf>
    <xf numFmtId="0" fontId="20" fillId="2" borderId="6" xfId="0" applyFont="1" applyFill="1" applyBorder="1" applyAlignment="1">
      <alignment horizontal="center" vertical="center" wrapText="1"/>
    </xf>
    <xf numFmtId="4" fontId="19" fillId="2" borderId="5" xfId="0" applyNumberFormat="1" applyFont="1" applyFill="1" applyBorder="1" applyAlignment="1">
      <alignment horizontal="center" vertical="center" wrapText="1"/>
    </xf>
    <xf numFmtId="0" fontId="7" fillId="0" borderId="0" xfId="0" applyFont="1" applyFill="1"/>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6" fillId="0" borderId="1" xfId="0" applyNumberFormat="1" applyFont="1" applyFill="1" applyBorder="1" applyAlignment="1">
      <alignment horizontal="center" vertical="center" textRotation="90" wrapText="1"/>
    </xf>
    <xf numFmtId="0" fontId="6" fillId="0" borderId="1" xfId="0" applyFont="1" applyFill="1" applyBorder="1" applyAlignment="1">
      <alignment vertical="center" wrapText="1"/>
    </xf>
    <xf numFmtId="0" fontId="7" fillId="0" borderId="1" xfId="0" applyFont="1" applyBorder="1" applyAlignment="1">
      <alignment vertical="center"/>
    </xf>
    <xf numFmtId="0" fontId="8" fillId="2" borderId="1" xfId="0" applyFont="1" applyFill="1" applyBorder="1" applyAlignment="1">
      <alignment horizontal="left" vertical="center" wrapText="1"/>
    </xf>
    <xf numFmtId="0" fontId="14" fillId="2" borderId="1" xfId="5" applyFont="1" applyFill="1" applyBorder="1" applyAlignment="1">
      <alignment horizontal="left" vertical="center" wrapText="1"/>
    </xf>
    <xf numFmtId="4" fontId="6" fillId="0" borderId="2"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49" fontId="6" fillId="0" borderId="7" xfId="0" applyNumberFormat="1" applyFont="1" applyFill="1" applyBorder="1" applyAlignment="1">
      <alignment horizontal="center" vertical="center" textRotation="90" wrapText="1"/>
    </xf>
    <xf numFmtId="49" fontId="6" fillId="0" borderId="10" xfId="0" applyNumberFormat="1"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49" fontId="30" fillId="2" borderId="1" xfId="0" applyNumberFormat="1" applyFont="1" applyFill="1" applyBorder="1" applyAlignment="1">
      <alignment horizontal="center" vertical="center" textRotation="90" wrapText="1"/>
    </xf>
    <xf numFmtId="0" fontId="18" fillId="2" borderId="1" xfId="0" applyFont="1" applyFill="1" applyBorder="1" applyAlignment="1">
      <alignment horizontal="center" vertical="center" wrapText="1"/>
    </xf>
    <xf numFmtId="164" fontId="30" fillId="2" borderId="1" xfId="0" applyNumberFormat="1" applyFont="1" applyFill="1" applyBorder="1" applyAlignment="1">
      <alignment horizontal="center" vertical="center" wrapText="1"/>
    </xf>
    <xf numFmtId="0" fontId="27" fillId="7" borderId="0" xfId="0" applyNumberFormat="1" applyFont="1" applyFill="1" applyAlignment="1" applyProtection="1">
      <alignment horizontal="left" vertical="top" wrapText="1"/>
    </xf>
    <xf numFmtId="49" fontId="28" fillId="7" borderId="0" xfId="0" applyNumberFormat="1" applyFont="1" applyFill="1" applyAlignment="1" applyProtection="1">
      <alignment horizontal="left" vertical="top" wrapText="1"/>
    </xf>
    <xf numFmtId="0" fontId="30"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shrinkToFit="1"/>
    </xf>
    <xf numFmtId="4" fontId="30" fillId="2" borderId="1"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7" borderId="0" xfId="0" applyNumberFormat="1" applyFont="1" applyFill="1" applyAlignment="1" applyProtection="1">
      <alignment horizontal="left" vertical="top" wrapText="1"/>
    </xf>
    <xf numFmtId="0" fontId="28" fillId="7" borderId="0" xfId="0" applyNumberFormat="1" applyFont="1" applyFill="1" applyAlignment="1" applyProtection="1">
      <alignment horizontal="left" vertical="top"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План 2017 общий"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2"/>
  <sheetViews>
    <sheetView view="pageBreakPreview" topLeftCell="A4" zoomScaleNormal="70" zoomScaleSheetLayoutView="100" workbookViewId="0">
      <selection activeCell="B18" sqref="B18"/>
    </sheetView>
  </sheetViews>
  <sheetFormatPr defaultRowHeight="15" customHeight="1" x14ac:dyDescent="0.2"/>
  <cols>
    <col min="1" max="1" width="4.5703125" style="5" customWidth="1"/>
    <col min="2" max="2" width="9.7109375" style="5" customWidth="1"/>
    <col min="3" max="3" width="12.140625" style="5" customWidth="1"/>
    <col min="4" max="4" width="39.140625" style="33" customWidth="1"/>
    <col min="5" max="5" width="29.5703125" style="5" customWidth="1"/>
    <col min="6" max="7" width="10.7109375" style="5" customWidth="1"/>
    <col min="8" max="8" width="13" style="5" customWidth="1"/>
    <col min="9" max="9" width="14.85546875" style="5" customWidth="1"/>
    <col min="10" max="10" width="18.42578125" style="5" customWidth="1"/>
    <col min="11" max="11" width="15.28515625" style="5" customWidth="1"/>
    <col min="12" max="12" width="17.28515625" style="5" customWidth="1"/>
    <col min="13" max="13" width="17.140625" style="128" customWidth="1"/>
    <col min="14" max="14" width="24.42578125" style="5" customWidth="1"/>
    <col min="15" max="16" width="9.85546875" style="5" customWidth="1"/>
    <col min="17" max="17" width="14.42578125" style="5" customWidth="1"/>
    <col min="18" max="18" width="12.140625" style="5" customWidth="1"/>
    <col min="19" max="19" width="23.140625" style="5" customWidth="1"/>
    <col min="20" max="16384" width="9.140625" style="5"/>
  </cols>
  <sheetData>
    <row r="1" spans="1:18" ht="15" customHeight="1" x14ac:dyDescent="0.2">
      <c r="L1" s="34"/>
      <c r="M1" s="35"/>
      <c r="N1" s="36"/>
      <c r="O1" s="36"/>
      <c r="P1" s="36"/>
      <c r="Q1" s="38"/>
      <c r="R1" s="38"/>
    </row>
    <row r="2" spans="1:18" ht="15" customHeight="1" x14ac:dyDescent="0.2">
      <c r="A2" s="413" t="s">
        <v>481</v>
      </c>
      <c r="B2" s="413"/>
      <c r="C2" s="413"/>
      <c r="D2" s="413"/>
      <c r="E2" s="413"/>
      <c r="F2" s="413"/>
      <c r="G2" s="413"/>
      <c r="H2" s="413"/>
      <c r="I2" s="413"/>
      <c r="J2" s="413"/>
      <c r="K2" s="413"/>
      <c r="L2" s="413"/>
      <c r="M2" s="413"/>
      <c r="N2" s="413"/>
      <c r="O2" s="413"/>
      <c r="P2" s="37"/>
      <c r="Q2" s="38"/>
      <c r="R2" s="38"/>
    </row>
    <row r="3" spans="1:18" ht="15" customHeight="1" x14ac:dyDescent="0.2">
      <c r="A3" s="414" t="s">
        <v>31</v>
      </c>
      <c r="B3" s="414"/>
      <c r="C3" s="414"/>
      <c r="D3" s="414"/>
      <c r="E3" s="414"/>
      <c r="F3" s="414"/>
      <c r="G3" s="414"/>
      <c r="H3" s="414"/>
      <c r="I3" s="414"/>
      <c r="J3" s="414"/>
      <c r="K3" s="414"/>
      <c r="L3" s="414"/>
      <c r="M3" s="414"/>
      <c r="N3" s="414"/>
      <c r="O3" s="414"/>
      <c r="P3" s="38"/>
      <c r="Q3" s="39"/>
      <c r="R3" s="39"/>
    </row>
    <row r="4" spans="1:18" ht="15" customHeight="1" x14ac:dyDescent="0.2">
      <c r="A4" s="38"/>
      <c r="B4" s="38"/>
      <c r="C4" s="38"/>
      <c r="D4" s="38"/>
      <c r="E4" s="38"/>
      <c r="F4" s="40"/>
      <c r="H4" s="38"/>
      <c r="I4" s="38"/>
      <c r="J4" s="38"/>
      <c r="K4" s="38"/>
      <c r="L4" s="38"/>
      <c r="M4" s="38"/>
      <c r="N4" s="38"/>
      <c r="O4" s="38"/>
      <c r="P4" s="38"/>
      <c r="Q4" s="41"/>
      <c r="R4" s="41"/>
    </row>
    <row r="5" spans="1:18" ht="15" customHeight="1" x14ac:dyDescent="0.2">
      <c r="A5" s="415"/>
      <c r="B5" s="415"/>
      <c r="C5" s="415"/>
      <c r="D5" s="415"/>
      <c r="E5" s="415"/>
      <c r="F5" s="415"/>
      <c r="G5" s="415"/>
      <c r="H5" s="415"/>
      <c r="I5" s="415"/>
      <c r="J5" s="415"/>
      <c r="K5" s="415"/>
      <c r="L5" s="415"/>
      <c r="M5" s="415"/>
      <c r="N5" s="415"/>
      <c r="O5" s="415"/>
      <c r="P5" s="39"/>
      <c r="Q5" s="41"/>
      <c r="R5" s="41"/>
    </row>
    <row r="6" spans="1:18" ht="15" customHeight="1" x14ac:dyDescent="0.2">
      <c r="A6" s="407" t="s">
        <v>10</v>
      </c>
      <c r="B6" s="407"/>
      <c r="C6" s="407"/>
      <c r="D6" s="407"/>
      <c r="E6" s="407"/>
      <c r="F6" s="407"/>
      <c r="G6" s="407"/>
      <c r="H6" s="409" t="s">
        <v>23</v>
      </c>
      <c r="I6" s="409"/>
      <c r="J6" s="409"/>
      <c r="K6" s="409"/>
      <c r="L6" s="409"/>
      <c r="M6" s="409"/>
      <c r="N6" s="409"/>
      <c r="O6" s="409"/>
      <c r="P6" s="41"/>
      <c r="Q6" s="42"/>
      <c r="R6" s="42"/>
    </row>
    <row r="7" spans="1:18" ht="15" customHeight="1" x14ac:dyDescent="0.2">
      <c r="A7" s="407" t="s">
        <v>11</v>
      </c>
      <c r="B7" s="407"/>
      <c r="C7" s="407"/>
      <c r="D7" s="407"/>
      <c r="E7" s="407"/>
      <c r="F7" s="407"/>
      <c r="G7" s="407"/>
      <c r="H7" s="409" t="s">
        <v>30</v>
      </c>
      <c r="I7" s="409"/>
      <c r="J7" s="409"/>
      <c r="K7" s="409"/>
      <c r="L7" s="409"/>
      <c r="M7" s="409"/>
      <c r="N7" s="409"/>
      <c r="O7" s="409"/>
      <c r="P7" s="41"/>
      <c r="Q7" s="41"/>
      <c r="R7" s="41"/>
    </row>
    <row r="8" spans="1:18" ht="15" customHeight="1" x14ac:dyDescent="0.2">
      <c r="A8" s="407" t="s">
        <v>12</v>
      </c>
      <c r="B8" s="407"/>
      <c r="C8" s="407"/>
      <c r="D8" s="407"/>
      <c r="E8" s="407"/>
      <c r="F8" s="407"/>
      <c r="G8" s="407"/>
      <c r="H8" s="409" t="s">
        <v>25</v>
      </c>
      <c r="I8" s="409"/>
      <c r="J8" s="409"/>
      <c r="K8" s="409"/>
      <c r="L8" s="409"/>
      <c r="M8" s="409"/>
      <c r="N8" s="409"/>
      <c r="O8" s="409"/>
      <c r="P8" s="41"/>
      <c r="Q8" s="41"/>
      <c r="R8" s="41"/>
    </row>
    <row r="9" spans="1:18" ht="15" customHeight="1" x14ac:dyDescent="0.2">
      <c r="A9" s="408" t="s">
        <v>13</v>
      </c>
      <c r="B9" s="408"/>
      <c r="C9" s="408"/>
      <c r="D9" s="408"/>
      <c r="E9" s="408"/>
      <c r="F9" s="408"/>
      <c r="G9" s="408"/>
      <c r="H9" s="410" t="s">
        <v>24</v>
      </c>
      <c r="I9" s="410"/>
      <c r="J9" s="410"/>
      <c r="K9" s="410"/>
      <c r="L9" s="410"/>
      <c r="M9" s="410"/>
      <c r="N9" s="410"/>
      <c r="O9" s="410"/>
      <c r="P9" s="42"/>
      <c r="Q9" s="41"/>
      <c r="R9" s="41"/>
    </row>
    <row r="10" spans="1:18" ht="15" customHeight="1" x14ac:dyDescent="0.2">
      <c r="A10" s="407" t="s">
        <v>14</v>
      </c>
      <c r="B10" s="407"/>
      <c r="C10" s="407"/>
      <c r="D10" s="407"/>
      <c r="E10" s="407"/>
      <c r="F10" s="407"/>
      <c r="G10" s="407"/>
      <c r="H10" s="409">
        <v>8602015464</v>
      </c>
      <c r="I10" s="409"/>
      <c r="J10" s="409"/>
      <c r="K10" s="409"/>
      <c r="L10" s="409"/>
      <c r="M10" s="409"/>
      <c r="N10" s="409"/>
      <c r="O10" s="409"/>
      <c r="P10" s="41"/>
      <c r="Q10" s="41"/>
      <c r="R10" s="41"/>
    </row>
    <row r="11" spans="1:18" ht="15" customHeight="1" x14ac:dyDescent="0.2">
      <c r="A11" s="407" t="s">
        <v>15</v>
      </c>
      <c r="B11" s="407"/>
      <c r="C11" s="407"/>
      <c r="D11" s="407"/>
      <c r="E11" s="407"/>
      <c r="F11" s="407"/>
      <c r="G11" s="407"/>
      <c r="H11" s="409">
        <v>860201001</v>
      </c>
      <c r="I11" s="409"/>
      <c r="J11" s="409"/>
      <c r="K11" s="409"/>
      <c r="L11" s="409"/>
      <c r="M11" s="409"/>
      <c r="N11" s="409"/>
      <c r="O11" s="409"/>
      <c r="P11" s="41"/>
      <c r="Q11" s="41"/>
      <c r="R11" s="41"/>
    </row>
    <row r="12" spans="1:18" ht="15" customHeight="1" x14ac:dyDescent="0.2">
      <c r="A12" s="407" t="s">
        <v>0</v>
      </c>
      <c r="B12" s="407"/>
      <c r="C12" s="407"/>
      <c r="D12" s="407"/>
      <c r="E12" s="407"/>
      <c r="F12" s="407"/>
      <c r="G12" s="407"/>
      <c r="H12" s="409">
        <v>71136000000</v>
      </c>
      <c r="I12" s="409"/>
      <c r="J12" s="409"/>
      <c r="K12" s="409"/>
      <c r="L12" s="409"/>
      <c r="M12" s="409"/>
      <c r="N12" s="409"/>
      <c r="O12" s="409"/>
      <c r="P12" s="41"/>
      <c r="Q12" s="43"/>
      <c r="R12" s="43"/>
    </row>
    <row r="13" spans="1:18" s="132" customFormat="1" x14ac:dyDescent="0.25">
      <c r="A13" s="131" t="s">
        <v>597</v>
      </c>
    </row>
    <row r="14" spans="1:18" s="132" customFormat="1" ht="17.25" customHeight="1" x14ac:dyDescent="0.25">
      <c r="A14" s="131" t="s">
        <v>503</v>
      </c>
    </row>
    <row r="15" spans="1:18" s="132" customFormat="1" ht="14.25" customHeight="1" x14ac:dyDescent="0.25">
      <c r="A15" s="131" t="s">
        <v>598</v>
      </c>
    </row>
    <row r="16" spans="1:18" s="132" customFormat="1" x14ac:dyDescent="0.25">
      <c r="A16" s="131"/>
    </row>
    <row r="17" spans="1:18" ht="15" customHeight="1" x14ac:dyDescent="0.2">
      <c r="A17" s="130"/>
      <c r="B17" s="130"/>
      <c r="C17" s="130"/>
      <c r="D17" s="130"/>
      <c r="E17" s="130"/>
      <c r="F17" s="130"/>
      <c r="G17" s="130"/>
      <c r="H17" s="41"/>
      <c r="I17" s="41"/>
      <c r="J17" s="41"/>
      <c r="K17" s="41"/>
      <c r="L17" s="41"/>
      <c r="M17" s="41"/>
      <c r="N17" s="41"/>
      <c r="O17" s="41"/>
      <c r="P17" s="41"/>
      <c r="Q17" s="43"/>
      <c r="R17" s="43"/>
    </row>
    <row r="18" spans="1:18" ht="15" customHeight="1" x14ac:dyDescent="0.2">
      <c r="A18" s="44"/>
      <c r="B18" s="44"/>
      <c r="C18" s="44"/>
      <c r="D18" s="44"/>
      <c r="E18" s="44"/>
      <c r="F18" s="44"/>
      <c r="G18" s="44"/>
      <c r="H18" s="44"/>
      <c r="I18" s="44"/>
      <c r="J18" s="44"/>
      <c r="K18" s="44"/>
      <c r="L18" s="44"/>
      <c r="M18" s="44"/>
      <c r="N18" s="44"/>
      <c r="O18" s="44"/>
      <c r="P18" s="44"/>
      <c r="Q18" s="9"/>
      <c r="R18" s="10"/>
    </row>
    <row r="19" spans="1:18" ht="22.5" customHeight="1" x14ac:dyDescent="0.2">
      <c r="A19" s="416" t="s">
        <v>486</v>
      </c>
      <c r="B19" s="416" t="s">
        <v>18</v>
      </c>
      <c r="C19" s="416" t="s">
        <v>19</v>
      </c>
      <c r="D19" s="421" t="s">
        <v>4</v>
      </c>
      <c r="E19" s="422"/>
      <c r="F19" s="422"/>
      <c r="G19" s="422"/>
      <c r="H19" s="422"/>
      <c r="I19" s="422"/>
      <c r="J19" s="422"/>
      <c r="K19" s="422"/>
      <c r="L19" s="422"/>
      <c r="M19" s="423"/>
      <c r="N19" s="406" t="s">
        <v>17</v>
      </c>
      <c r="O19" s="403" t="s">
        <v>7</v>
      </c>
      <c r="P19" s="11"/>
      <c r="Q19" s="400" t="s">
        <v>47</v>
      </c>
      <c r="R19" s="403" t="s">
        <v>46</v>
      </c>
    </row>
    <row r="20" spans="1:18" ht="28.5" customHeight="1" x14ac:dyDescent="0.2">
      <c r="A20" s="417"/>
      <c r="B20" s="417"/>
      <c r="C20" s="417"/>
      <c r="D20" s="416" t="s">
        <v>5</v>
      </c>
      <c r="E20" s="424" t="s">
        <v>8</v>
      </c>
      <c r="F20" s="428" t="s">
        <v>1</v>
      </c>
      <c r="G20" s="429"/>
      <c r="H20" s="411" t="s">
        <v>3</v>
      </c>
      <c r="I20" s="430" t="s">
        <v>6</v>
      </c>
      <c r="J20" s="431"/>
      <c r="K20" s="426" t="s">
        <v>182</v>
      </c>
      <c r="L20" s="419" t="s">
        <v>2</v>
      </c>
      <c r="M20" s="420"/>
      <c r="N20" s="406"/>
      <c r="O20" s="405"/>
      <c r="P20" s="404" t="s">
        <v>48</v>
      </c>
      <c r="Q20" s="401"/>
      <c r="R20" s="404"/>
    </row>
    <row r="21" spans="1:18" ht="182.25" customHeight="1" x14ac:dyDescent="0.2">
      <c r="A21" s="418"/>
      <c r="B21" s="418"/>
      <c r="C21" s="418"/>
      <c r="D21" s="417"/>
      <c r="E21" s="425"/>
      <c r="F21" s="4" t="s">
        <v>20</v>
      </c>
      <c r="G21" s="4" t="s">
        <v>9</v>
      </c>
      <c r="H21" s="412"/>
      <c r="I21" s="4" t="s">
        <v>21</v>
      </c>
      <c r="J21" s="4" t="s">
        <v>9</v>
      </c>
      <c r="K21" s="427"/>
      <c r="L21" s="1" t="s">
        <v>183</v>
      </c>
      <c r="M21" s="2" t="s">
        <v>181</v>
      </c>
      <c r="N21" s="406"/>
      <c r="O21" s="3" t="s">
        <v>16</v>
      </c>
      <c r="P21" s="405"/>
      <c r="Q21" s="402"/>
      <c r="R21" s="405"/>
    </row>
    <row r="22" spans="1:18" ht="20.45" customHeight="1" x14ac:dyDescent="0.2">
      <c r="A22" s="45">
        <v>1</v>
      </c>
      <c r="B22" s="45">
        <v>2</v>
      </c>
      <c r="C22" s="46">
        <v>3</v>
      </c>
      <c r="D22" s="46">
        <v>4</v>
      </c>
      <c r="E22" s="45">
        <v>5</v>
      </c>
      <c r="F22" s="47">
        <v>6</v>
      </c>
      <c r="G22" s="47">
        <v>7</v>
      </c>
      <c r="H22" s="46">
        <v>8</v>
      </c>
      <c r="I22" s="46">
        <v>9</v>
      </c>
      <c r="J22" s="45">
        <v>10</v>
      </c>
      <c r="K22" s="45">
        <v>11</v>
      </c>
      <c r="L22" s="48">
        <v>12</v>
      </c>
      <c r="M22" s="48">
        <v>13</v>
      </c>
      <c r="N22" s="45">
        <v>14</v>
      </c>
      <c r="O22" s="45">
        <v>15</v>
      </c>
      <c r="P22" s="49"/>
      <c r="Q22" s="45">
        <v>16</v>
      </c>
      <c r="R22" s="45">
        <v>17</v>
      </c>
    </row>
    <row r="23" spans="1:18" ht="30.75" customHeight="1" x14ac:dyDescent="0.2">
      <c r="A23" s="136"/>
      <c r="B23" s="45"/>
      <c r="C23" s="46"/>
      <c r="D23" s="139" t="s">
        <v>365</v>
      </c>
      <c r="E23" s="45"/>
      <c r="F23" s="47"/>
      <c r="G23" s="47"/>
      <c r="H23" s="46"/>
      <c r="I23" s="46"/>
      <c r="J23" s="45"/>
      <c r="K23" s="45"/>
      <c r="L23" s="48"/>
      <c r="M23" s="48"/>
      <c r="N23" s="45"/>
      <c r="O23" s="1"/>
      <c r="P23" s="138"/>
      <c r="Q23" s="1"/>
      <c r="R23" s="45"/>
    </row>
    <row r="24" spans="1:18" s="6" customFormat="1" ht="48" x14ac:dyDescent="0.2">
      <c r="A24" s="134" t="s">
        <v>64</v>
      </c>
      <c r="B24" s="13" t="s">
        <v>38</v>
      </c>
      <c r="C24" s="60" t="s">
        <v>38</v>
      </c>
      <c r="D24" s="140" t="s">
        <v>185</v>
      </c>
      <c r="E24" s="45" t="s">
        <v>425</v>
      </c>
      <c r="F24" s="45"/>
      <c r="G24" s="45"/>
      <c r="H24" s="45"/>
      <c r="I24" s="61"/>
      <c r="J24" s="45"/>
      <c r="K24" s="94"/>
      <c r="L24" s="76"/>
      <c r="M24" s="76"/>
      <c r="N24" s="13"/>
      <c r="O24" s="12"/>
      <c r="P24" s="133"/>
      <c r="Q24" s="12"/>
      <c r="R24" s="13"/>
    </row>
    <row r="25" spans="1:18" s="6" customFormat="1" ht="48" x14ac:dyDescent="0.2">
      <c r="A25" s="134" t="s">
        <v>186</v>
      </c>
      <c r="B25" s="13" t="s">
        <v>187</v>
      </c>
      <c r="C25" s="60" t="s">
        <v>187</v>
      </c>
      <c r="D25" s="140" t="s">
        <v>188</v>
      </c>
      <c r="E25" s="45" t="s">
        <v>27</v>
      </c>
      <c r="F25" s="45">
        <v>876</v>
      </c>
      <c r="G25" s="45" t="s">
        <v>28</v>
      </c>
      <c r="H25" s="45">
        <v>1</v>
      </c>
      <c r="I25" s="61">
        <v>71100000000</v>
      </c>
      <c r="J25" s="45" t="s">
        <v>29</v>
      </c>
      <c r="K25" s="94">
        <v>258234493.21000001</v>
      </c>
      <c r="L25" s="76">
        <v>44146</v>
      </c>
      <c r="M25" s="76">
        <v>45273</v>
      </c>
      <c r="N25" s="13" t="s">
        <v>167</v>
      </c>
      <c r="O25" s="12" t="s">
        <v>358</v>
      </c>
      <c r="P25" s="133" t="s">
        <v>358</v>
      </c>
      <c r="Q25" s="12" t="s">
        <v>45</v>
      </c>
      <c r="R25" s="13" t="s">
        <v>45</v>
      </c>
    </row>
    <row r="26" spans="1:18" s="6" customFormat="1" ht="36" x14ac:dyDescent="0.2">
      <c r="A26" s="134" t="s">
        <v>189</v>
      </c>
      <c r="B26" s="13" t="s">
        <v>190</v>
      </c>
      <c r="C26" s="60" t="s">
        <v>190</v>
      </c>
      <c r="D26" s="140" t="s">
        <v>191</v>
      </c>
      <c r="E26" s="45" t="s">
        <v>27</v>
      </c>
      <c r="F26" s="45">
        <v>876</v>
      </c>
      <c r="G26" s="45" t="s">
        <v>28</v>
      </c>
      <c r="H26" s="45">
        <v>1</v>
      </c>
      <c r="I26" s="61">
        <v>71100000000</v>
      </c>
      <c r="J26" s="45" t="s">
        <v>29</v>
      </c>
      <c r="K26" s="94">
        <v>44409960</v>
      </c>
      <c r="L26" s="76">
        <v>44147</v>
      </c>
      <c r="M26" s="76">
        <v>45274</v>
      </c>
      <c r="N26" s="13" t="s">
        <v>134</v>
      </c>
      <c r="O26" s="12" t="s">
        <v>358</v>
      </c>
      <c r="P26" s="133" t="s">
        <v>359</v>
      </c>
      <c r="Q26" s="12" t="s">
        <v>45</v>
      </c>
      <c r="R26" s="13" t="s">
        <v>45</v>
      </c>
    </row>
    <row r="27" spans="1:18" s="6" customFormat="1" ht="36" x14ac:dyDescent="0.2">
      <c r="A27" s="134" t="s">
        <v>192</v>
      </c>
      <c r="B27" s="13" t="s">
        <v>100</v>
      </c>
      <c r="C27" s="60" t="s">
        <v>193</v>
      </c>
      <c r="D27" s="140" t="s">
        <v>194</v>
      </c>
      <c r="E27" s="45" t="s">
        <v>27</v>
      </c>
      <c r="F27" s="45">
        <v>876</v>
      </c>
      <c r="G27" s="45" t="s">
        <v>28</v>
      </c>
      <c r="H27" s="45">
        <v>1</v>
      </c>
      <c r="I27" s="61">
        <v>71100000000</v>
      </c>
      <c r="J27" s="45" t="s">
        <v>29</v>
      </c>
      <c r="K27" s="94">
        <v>603823.4</v>
      </c>
      <c r="L27" s="76">
        <v>44114</v>
      </c>
      <c r="M27" s="76">
        <v>45275</v>
      </c>
      <c r="N27" s="13" t="s">
        <v>34</v>
      </c>
      <c r="O27" s="12" t="s">
        <v>359</v>
      </c>
      <c r="P27" s="133" t="s">
        <v>359</v>
      </c>
      <c r="Q27" s="12" t="s">
        <v>45</v>
      </c>
      <c r="R27" s="13" t="s">
        <v>45</v>
      </c>
    </row>
    <row r="28" spans="1:18" s="6" customFormat="1" ht="48" x14ac:dyDescent="0.2">
      <c r="A28" s="134" t="s">
        <v>195</v>
      </c>
      <c r="B28" s="13" t="s">
        <v>196</v>
      </c>
      <c r="C28" s="60" t="s">
        <v>197</v>
      </c>
      <c r="D28" s="140" t="s">
        <v>198</v>
      </c>
      <c r="E28" s="45" t="s">
        <v>27</v>
      </c>
      <c r="F28" s="45">
        <v>876</v>
      </c>
      <c r="G28" s="45" t="s">
        <v>28</v>
      </c>
      <c r="H28" s="45">
        <v>1</v>
      </c>
      <c r="I28" s="61">
        <v>71100000000</v>
      </c>
      <c r="J28" s="45" t="s">
        <v>29</v>
      </c>
      <c r="K28" s="94">
        <v>2362550.4</v>
      </c>
      <c r="L28" s="76">
        <v>44229</v>
      </c>
      <c r="M28" s="76">
        <v>45276</v>
      </c>
      <c r="N28" s="13" t="s">
        <v>34</v>
      </c>
      <c r="O28" s="12" t="s">
        <v>359</v>
      </c>
      <c r="P28" s="133" t="s">
        <v>359</v>
      </c>
      <c r="Q28" s="12" t="s">
        <v>45</v>
      </c>
      <c r="R28" s="13" t="s">
        <v>45</v>
      </c>
    </row>
    <row r="29" spans="1:18" s="6" customFormat="1" ht="36" x14ac:dyDescent="0.2">
      <c r="A29" s="134" t="s">
        <v>199</v>
      </c>
      <c r="B29" s="13" t="s">
        <v>196</v>
      </c>
      <c r="C29" s="60" t="s">
        <v>196</v>
      </c>
      <c r="D29" s="140" t="s">
        <v>200</v>
      </c>
      <c r="E29" s="45" t="s">
        <v>27</v>
      </c>
      <c r="F29" s="45">
        <v>876</v>
      </c>
      <c r="G29" s="45" t="s">
        <v>28</v>
      </c>
      <c r="H29" s="45">
        <v>1</v>
      </c>
      <c r="I29" s="61">
        <v>71100000000</v>
      </c>
      <c r="J29" s="45" t="s">
        <v>29</v>
      </c>
      <c r="K29" s="94">
        <v>612000</v>
      </c>
      <c r="L29" s="76">
        <v>44230</v>
      </c>
      <c r="M29" s="76">
        <v>45277</v>
      </c>
      <c r="N29" s="13" t="s">
        <v>34</v>
      </c>
      <c r="O29" s="12" t="s">
        <v>359</v>
      </c>
      <c r="P29" s="133" t="s">
        <v>359</v>
      </c>
      <c r="Q29" s="12" t="s">
        <v>45</v>
      </c>
      <c r="R29" s="13" t="s">
        <v>45</v>
      </c>
    </row>
    <row r="30" spans="1:18" s="6" customFormat="1" ht="36" x14ac:dyDescent="0.2">
      <c r="A30" s="134" t="s">
        <v>201</v>
      </c>
      <c r="B30" s="13" t="s">
        <v>202</v>
      </c>
      <c r="C30" s="60" t="s">
        <v>203</v>
      </c>
      <c r="D30" s="140" t="s">
        <v>204</v>
      </c>
      <c r="E30" s="45" t="s">
        <v>27</v>
      </c>
      <c r="F30" s="45">
        <v>876</v>
      </c>
      <c r="G30" s="45" t="s">
        <v>28</v>
      </c>
      <c r="H30" s="45">
        <v>1</v>
      </c>
      <c r="I30" s="61">
        <v>71100000000</v>
      </c>
      <c r="J30" s="45" t="s">
        <v>29</v>
      </c>
      <c r="K30" s="94">
        <v>1908000</v>
      </c>
      <c r="L30" s="76">
        <v>44231</v>
      </c>
      <c r="M30" s="76">
        <v>45278</v>
      </c>
      <c r="N30" s="13" t="s">
        <v>34</v>
      </c>
      <c r="O30" s="12" t="s">
        <v>359</v>
      </c>
      <c r="P30" s="133" t="s">
        <v>359</v>
      </c>
      <c r="Q30" s="12" t="s">
        <v>45</v>
      </c>
      <c r="R30" s="13" t="s">
        <v>45</v>
      </c>
    </row>
    <row r="31" spans="1:18" s="6" customFormat="1" ht="48" x14ac:dyDescent="0.2">
      <c r="A31" s="134" t="s">
        <v>205</v>
      </c>
      <c r="B31" s="13" t="s">
        <v>197</v>
      </c>
      <c r="C31" s="60" t="s">
        <v>197</v>
      </c>
      <c r="D31" s="140" t="s">
        <v>206</v>
      </c>
      <c r="E31" s="45" t="s">
        <v>27</v>
      </c>
      <c r="F31" s="45">
        <v>876</v>
      </c>
      <c r="G31" s="45" t="s">
        <v>28</v>
      </c>
      <c r="H31" s="45">
        <v>1</v>
      </c>
      <c r="I31" s="61">
        <v>71100000000</v>
      </c>
      <c r="J31" s="45" t="s">
        <v>29</v>
      </c>
      <c r="K31" s="94">
        <v>1827827863</v>
      </c>
      <c r="L31" s="76">
        <v>44232</v>
      </c>
      <c r="M31" s="76">
        <v>45279</v>
      </c>
      <c r="N31" s="13" t="s">
        <v>34</v>
      </c>
      <c r="O31" s="12" t="s">
        <v>359</v>
      </c>
      <c r="P31" s="133" t="s">
        <v>359</v>
      </c>
      <c r="Q31" s="12" t="s">
        <v>45</v>
      </c>
      <c r="R31" s="13" t="s">
        <v>45</v>
      </c>
    </row>
    <row r="32" spans="1:18" s="6" customFormat="1" ht="36" x14ac:dyDescent="0.2">
      <c r="A32" s="134" t="s">
        <v>207</v>
      </c>
      <c r="B32" s="13" t="s">
        <v>208</v>
      </c>
      <c r="C32" s="60" t="s">
        <v>208</v>
      </c>
      <c r="D32" s="140" t="s">
        <v>209</v>
      </c>
      <c r="E32" s="45" t="s">
        <v>27</v>
      </c>
      <c r="F32" s="45">
        <v>876</v>
      </c>
      <c r="G32" s="45" t="s">
        <v>28</v>
      </c>
      <c r="H32" s="45">
        <v>1</v>
      </c>
      <c r="I32" s="61">
        <v>71100000000</v>
      </c>
      <c r="J32" s="45" t="s">
        <v>29</v>
      </c>
      <c r="K32" s="94">
        <v>490712.4</v>
      </c>
      <c r="L32" s="76">
        <v>44233</v>
      </c>
      <c r="M32" s="76">
        <v>45280</v>
      </c>
      <c r="N32" s="13" t="s">
        <v>34</v>
      </c>
      <c r="O32" s="12" t="s">
        <v>359</v>
      </c>
      <c r="P32" s="133" t="s">
        <v>359</v>
      </c>
      <c r="Q32" s="12" t="s">
        <v>45</v>
      </c>
      <c r="R32" s="13" t="s">
        <v>45</v>
      </c>
    </row>
    <row r="33" spans="1:18" s="6" customFormat="1" ht="48" x14ac:dyDescent="0.2">
      <c r="A33" s="134" t="s">
        <v>210</v>
      </c>
      <c r="B33" s="13" t="s">
        <v>197</v>
      </c>
      <c r="C33" s="60" t="s">
        <v>197</v>
      </c>
      <c r="D33" s="140" t="s">
        <v>211</v>
      </c>
      <c r="E33" s="45" t="s">
        <v>27</v>
      </c>
      <c r="F33" s="45">
        <v>876</v>
      </c>
      <c r="G33" s="45" t="s">
        <v>28</v>
      </c>
      <c r="H33" s="45">
        <v>1</v>
      </c>
      <c r="I33" s="61">
        <v>71100000000</v>
      </c>
      <c r="J33" s="45" t="s">
        <v>29</v>
      </c>
      <c r="K33" s="94">
        <v>2473243.2000000002</v>
      </c>
      <c r="L33" s="76">
        <v>44234</v>
      </c>
      <c r="M33" s="76">
        <v>45281</v>
      </c>
      <c r="N33" s="13" t="s">
        <v>34</v>
      </c>
      <c r="O33" s="12" t="s">
        <v>359</v>
      </c>
      <c r="P33" s="133" t="s">
        <v>359</v>
      </c>
      <c r="Q33" s="12" t="s">
        <v>45</v>
      </c>
      <c r="R33" s="13" t="s">
        <v>45</v>
      </c>
    </row>
    <row r="34" spans="1:18" s="6" customFormat="1" ht="60" x14ac:dyDescent="0.2">
      <c r="A34" s="134" t="s">
        <v>212</v>
      </c>
      <c r="B34" s="13" t="s">
        <v>213</v>
      </c>
      <c r="C34" s="60" t="s">
        <v>213</v>
      </c>
      <c r="D34" s="140" t="s">
        <v>214</v>
      </c>
      <c r="E34" s="45" t="s">
        <v>27</v>
      </c>
      <c r="F34" s="45">
        <v>876</v>
      </c>
      <c r="G34" s="45" t="s">
        <v>28</v>
      </c>
      <c r="H34" s="45">
        <v>1</v>
      </c>
      <c r="I34" s="61">
        <v>71100000000</v>
      </c>
      <c r="J34" s="45" t="s">
        <v>29</v>
      </c>
      <c r="K34" s="94">
        <v>234804384</v>
      </c>
      <c r="L34" s="76">
        <v>44235</v>
      </c>
      <c r="M34" s="76">
        <v>45282</v>
      </c>
      <c r="N34" s="13" t="s">
        <v>34</v>
      </c>
      <c r="O34" s="12" t="s">
        <v>359</v>
      </c>
      <c r="P34" s="133" t="s">
        <v>359</v>
      </c>
      <c r="Q34" s="12" t="s">
        <v>45</v>
      </c>
      <c r="R34" s="13" t="s">
        <v>45</v>
      </c>
    </row>
    <row r="35" spans="1:18" s="6" customFormat="1" ht="48" x14ac:dyDescent="0.2">
      <c r="A35" s="134" t="s">
        <v>215</v>
      </c>
      <c r="B35" s="13" t="s">
        <v>216</v>
      </c>
      <c r="C35" s="60" t="s">
        <v>217</v>
      </c>
      <c r="D35" s="140" t="s">
        <v>218</v>
      </c>
      <c r="E35" s="45" t="s">
        <v>27</v>
      </c>
      <c r="F35" s="45">
        <v>876</v>
      </c>
      <c r="G35" s="45" t="s">
        <v>28</v>
      </c>
      <c r="H35" s="45">
        <v>1</v>
      </c>
      <c r="I35" s="61">
        <v>71100000000</v>
      </c>
      <c r="J35" s="45" t="s">
        <v>29</v>
      </c>
      <c r="K35" s="94">
        <v>8683200</v>
      </c>
      <c r="L35" s="76">
        <v>44542</v>
      </c>
      <c r="M35" s="76">
        <v>45649</v>
      </c>
      <c r="N35" s="13" t="s">
        <v>34</v>
      </c>
      <c r="O35" s="12" t="s">
        <v>359</v>
      </c>
      <c r="P35" s="133" t="s">
        <v>359</v>
      </c>
      <c r="Q35" s="12" t="s">
        <v>45</v>
      </c>
      <c r="R35" s="13" t="s">
        <v>45</v>
      </c>
    </row>
    <row r="36" spans="1:18" s="6" customFormat="1" ht="36" x14ac:dyDescent="0.2">
      <c r="A36" s="142" t="s">
        <v>219</v>
      </c>
      <c r="B36" s="13" t="s">
        <v>197</v>
      </c>
      <c r="C36" s="60" t="s">
        <v>197</v>
      </c>
      <c r="D36" s="60" t="s">
        <v>220</v>
      </c>
      <c r="E36" s="45" t="s">
        <v>27</v>
      </c>
      <c r="F36" s="45">
        <v>876</v>
      </c>
      <c r="G36" s="45" t="s">
        <v>28</v>
      </c>
      <c r="H36" s="45">
        <v>1</v>
      </c>
      <c r="I36" s="61">
        <v>71100000000</v>
      </c>
      <c r="J36" s="45" t="s">
        <v>29</v>
      </c>
      <c r="K36" s="94">
        <v>16068200.4</v>
      </c>
      <c r="L36" s="76">
        <v>44384</v>
      </c>
      <c r="M36" s="76">
        <v>45650</v>
      </c>
      <c r="N36" s="13" t="s">
        <v>34</v>
      </c>
      <c r="O36" s="12" t="s">
        <v>359</v>
      </c>
      <c r="P36" s="133" t="s">
        <v>359</v>
      </c>
      <c r="Q36" s="12" t="s">
        <v>45</v>
      </c>
      <c r="R36" s="13" t="s">
        <v>45</v>
      </c>
    </row>
    <row r="37" spans="1:18" s="6" customFormat="1" ht="84" x14ac:dyDescent="0.2">
      <c r="A37" s="142" t="s">
        <v>221</v>
      </c>
      <c r="B37" s="13" t="s">
        <v>128</v>
      </c>
      <c r="C37" s="60" t="s">
        <v>128</v>
      </c>
      <c r="D37" s="60" t="s">
        <v>222</v>
      </c>
      <c r="E37" s="45" t="s">
        <v>27</v>
      </c>
      <c r="F37" s="45">
        <v>876</v>
      </c>
      <c r="G37" s="45" t="s">
        <v>28</v>
      </c>
      <c r="H37" s="45">
        <v>1</v>
      </c>
      <c r="I37" s="61">
        <v>71100000000</v>
      </c>
      <c r="J37" s="45" t="s">
        <v>29</v>
      </c>
      <c r="K37" s="94">
        <v>4290000</v>
      </c>
      <c r="L37" s="76">
        <v>44511</v>
      </c>
      <c r="M37" s="76">
        <v>45282</v>
      </c>
      <c r="N37" s="13" t="s">
        <v>134</v>
      </c>
      <c r="O37" s="12" t="s">
        <v>358</v>
      </c>
      <c r="P37" s="133" t="s">
        <v>359</v>
      </c>
      <c r="Q37" s="12" t="s">
        <v>45</v>
      </c>
      <c r="R37" s="13" t="s">
        <v>45</v>
      </c>
    </row>
    <row r="38" spans="1:18" s="6" customFormat="1" ht="60" x14ac:dyDescent="0.2">
      <c r="A38" s="134" t="s">
        <v>223</v>
      </c>
      <c r="B38" s="13" t="s">
        <v>120</v>
      </c>
      <c r="C38" s="60" t="s">
        <v>224</v>
      </c>
      <c r="D38" s="140" t="s">
        <v>225</v>
      </c>
      <c r="E38" s="45" t="s">
        <v>27</v>
      </c>
      <c r="F38" s="45">
        <v>876</v>
      </c>
      <c r="G38" s="45" t="s">
        <v>28</v>
      </c>
      <c r="H38" s="45">
        <v>1</v>
      </c>
      <c r="I38" s="61">
        <v>71100000000</v>
      </c>
      <c r="J38" s="45" t="s">
        <v>29</v>
      </c>
      <c r="K38" s="94">
        <v>1477440</v>
      </c>
      <c r="L38" s="76">
        <v>44542</v>
      </c>
      <c r="M38" s="76">
        <v>45650</v>
      </c>
      <c r="N38" s="13" t="s">
        <v>34</v>
      </c>
      <c r="O38" s="12" t="s">
        <v>359</v>
      </c>
      <c r="P38" s="133" t="s">
        <v>359</v>
      </c>
      <c r="Q38" s="12" t="s">
        <v>45</v>
      </c>
      <c r="R38" s="13" t="s">
        <v>45</v>
      </c>
    </row>
    <row r="39" spans="1:18" s="6" customFormat="1" ht="36" x14ac:dyDescent="0.2">
      <c r="A39" s="134" t="s">
        <v>226</v>
      </c>
      <c r="B39" s="13" t="s">
        <v>197</v>
      </c>
      <c r="C39" s="60" t="s">
        <v>197</v>
      </c>
      <c r="D39" s="140" t="s">
        <v>227</v>
      </c>
      <c r="E39" s="45" t="s">
        <v>27</v>
      </c>
      <c r="F39" s="45">
        <v>876</v>
      </c>
      <c r="G39" s="45" t="s">
        <v>28</v>
      </c>
      <c r="H39" s="45">
        <v>1</v>
      </c>
      <c r="I39" s="61">
        <v>71100000000</v>
      </c>
      <c r="J39" s="45" t="s">
        <v>29</v>
      </c>
      <c r="K39" s="94">
        <v>2446831000</v>
      </c>
      <c r="L39" s="76">
        <v>44197</v>
      </c>
      <c r="M39" s="76">
        <v>45282</v>
      </c>
      <c r="N39" s="13" t="s">
        <v>34</v>
      </c>
      <c r="O39" s="12" t="s">
        <v>359</v>
      </c>
      <c r="P39" s="133" t="s">
        <v>359</v>
      </c>
      <c r="Q39" s="12" t="s">
        <v>45</v>
      </c>
      <c r="R39" s="13" t="s">
        <v>45</v>
      </c>
    </row>
    <row r="40" spans="1:18" s="6" customFormat="1" ht="36" x14ac:dyDescent="0.2">
      <c r="A40" s="134" t="s">
        <v>228</v>
      </c>
      <c r="B40" s="13" t="s">
        <v>229</v>
      </c>
      <c r="C40" s="60" t="s">
        <v>230</v>
      </c>
      <c r="D40" s="140" t="s">
        <v>231</v>
      </c>
      <c r="E40" s="45" t="s">
        <v>27</v>
      </c>
      <c r="F40" s="45">
        <v>876</v>
      </c>
      <c r="G40" s="45" t="s">
        <v>28</v>
      </c>
      <c r="H40" s="45">
        <v>1</v>
      </c>
      <c r="I40" s="61">
        <v>71100000000</v>
      </c>
      <c r="J40" s="45" t="s">
        <v>29</v>
      </c>
      <c r="K40" s="94">
        <v>420612.5</v>
      </c>
      <c r="L40" s="76">
        <v>44511</v>
      </c>
      <c r="M40" s="76">
        <v>45608</v>
      </c>
      <c r="N40" s="13" t="s">
        <v>106</v>
      </c>
      <c r="O40" s="12" t="s">
        <v>358</v>
      </c>
      <c r="P40" s="133" t="s">
        <v>359</v>
      </c>
      <c r="Q40" s="12" t="s">
        <v>45</v>
      </c>
      <c r="R40" s="13" t="s">
        <v>45</v>
      </c>
    </row>
    <row r="41" spans="1:18" s="6" customFormat="1" ht="60" x14ac:dyDescent="0.2">
      <c r="A41" s="134" t="s">
        <v>232</v>
      </c>
      <c r="B41" s="13" t="s">
        <v>233</v>
      </c>
      <c r="C41" s="60" t="s">
        <v>233</v>
      </c>
      <c r="D41" s="140" t="s">
        <v>234</v>
      </c>
      <c r="E41" s="45" t="s">
        <v>27</v>
      </c>
      <c r="F41" s="45">
        <v>876</v>
      </c>
      <c r="G41" s="45" t="s">
        <v>28</v>
      </c>
      <c r="H41" s="45">
        <v>1</v>
      </c>
      <c r="I41" s="61">
        <v>71100000000</v>
      </c>
      <c r="J41" s="45" t="s">
        <v>29</v>
      </c>
      <c r="K41" s="94">
        <v>6000000</v>
      </c>
      <c r="L41" s="76">
        <v>44877</v>
      </c>
      <c r="M41" s="76">
        <v>46003</v>
      </c>
      <c r="N41" s="13" t="s">
        <v>106</v>
      </c>
      <c r="O41" s="12" t="s">
        <v>358</v>
      </c>
      <c r="P41" s="133" t="s">
        <v>359</v>
      </c>
      <c r="Q41" s="12" t="s">
        <v>45</v>
      </c>
      <c r="R41" s="13" t="s">
        <v>45</v>
      </c>
    </row>
    <row r="42" spans="1:18" s="6" customFormat="1" ht="60" x14ac:dyDescent="0.2">
      <c r="A42" s="134" t="s">
        <v>235</v>
      </c>
      <c r="B42" s="13" t="s">
        <v>38</v>
      </c>
      <c r="C42" s="60" t="s">
        <v>38</v>
      </c>
      <c r="D42" s="140" t="s">
        <v>236</v>
      </c>
      <c r="E42" s="45" t="s">
        <v>27</v>
      </c>
      <c r="F42" s="45">
        <v>876</v>
      </c>
      <c r="G42" s="45" t="s">
        <v>28</v>
      </c>
      <c r="H42" s="45">
        <v>1</v>
      </c>
      <c r="I42" s="61">
        <v>71100000000</v>
      </c>
      <c r="J42" s="45" t="s">
        <v>29</v>
      </c>
      <c r="K42" s="94">
        <v>362964</v>
      </c>
      <c r="L42" s="76">
        <v>44878</v>
      </c>
      <c r="M42" s="76">
        <v>45282</v>
      </c>
      <c r="N42" s="13" t="s">
        <v>73</v>
      </c>
      <c r="O42" s="12" t="s">
        <v>358</v>
      </c>
      <c r="P42" s="133" t="s">
        <v>358</v>
      </c>
      <c r="Q42" s="12" t="s">
        <v>45</v>
      </c>
      <c r="R42" s="13" t="s">
        <v>45</v>
      </c>
    </row>
    <row r="43" spans="1:18" s="6" customFormat="1" ht="60" x14ac:dyDescent="0.2">
      <c r="A43" s="134" t="s">
        <v>237</v>
      </c>
      <c r="B43" s="13" t="s">
        <v>238</v>
      </c>
      <c r="C43" s="60" t="s">
        <v>71</v>
      </c>
      <c r="D43" s="140" t="s">
        <v>239</v>
      </c>
      <c r="E43" s="45" t="s">
        <v>27</v>
      </c>
      <c r="F43" s="45">
        <v>876</v>
      </c>
      <c r="G43" s="45" t="s">
        <v>28</v>
      </c>
      <c r="H43" s="45">
        <v>1</v>
      </c>
      <c r="I43" s="61">
        <v>71100000000</v>
      </c>
      <c r="J43" s="45" t="s">
        <v>29</v>
      </c>
      <c r="K43" s="94">
        <v>7170000</v>
      </c>
      <c r="L43" s="76">
        <v>44879</v>
      </c>
      <c r="M43" s="76">
        <v>45283</v>
      </c>
      <c r="N43" s="13" t="s">
        <v>165</v>
      </c>
      <c r="O43" s="12" t="s">
        <v>358</v>
      </c>
      <c r="P43" s="133" t="s">
        <v>358</v>
      </c>
      <c r="Q43" s="12" t="s">
        <v>45</v>
      </c>
      <c r="R43" s="13" t="s">
        <v>45</v>
      </c>
    </row>
    <row r="44" spans="1:18" s="6" customFormat="1" ht="48" x14ac:dyDescent="0.2">
      <c r="A44" s="134" t="s">
        <v>240</v>
      </c>
      <c r="B44" s="13" t="s">
        <v>100</v>
      </c>
      <c r="C44" s="60" t="s">
        <v>101</v>
      </c>
      <c r="D44" s="140" t="s">
        <v>241</v>
      </c>
      <c r="E44" s="45" t="s">
        <v>27</v>
      </c>
      <c r="F44" s="45">
        <v>876</v>
      </c>
      <c r="G44" s="45" t="s">
        <v>28</v>
      </c>
      <c r="H44" s="45">
        <v>1</v>
      </c>
      <c r="I44" s="61">
        <v>71100000000</v>
      </c>
      <c r="J44" s="45" t="s">
        <v>29</v>
      </c>
      <c r="K44" s="94">
        <v>120860</v>
      </c>
      <c r="L44" s="76">
        <v>44880</v>
      </c>
      <c r="M44" s="76">
        <v>45241</v>
      </c>
      <c r="N44" s="13" t="s">
        <v>34</v>
      </c>
      <c r="O44" s="12" t="s">
        <v>359</v>
      </c>
      <c r="P44" s="133" t="s">
        <v>359</v>
      </c>
      <c r="Q44" s="12" t="s">
        <v>45</v>
      </c>
      <c r="R44" s="13" t="s">
        <v>45</v>
      </c>
    </row>
    <row r="45" spans="1:18" s="6" customFormat="1" ht="36" x14ac:dyDescent="0.2">
      <c r="A45" s="134" t="s">
        <v>242</v>
      </c>
      <c r="B45" s="13" t="s">
        <v>162</v>
      </c>
      <c r="C45" s="60" t="s">
        <v>162</v>
      </c>
      <c r="D45" s="140" t="s">
        <v>243</v>
      </c>
      <c r="E45" s="45" t="s">
        <v>27</v>
      </c>
      <c r="F45" s="45">
        <v>876</v>
      </c>
      <c r="G45" s="45" t="s">
        <v>28</v>
      </c>
      <c r="H45" s="45">
        <v>1</v>
      </c>
      <c r="I45" s="61">
        <v>71100000000</v>
      </c>
      <c r="J45" s="45" t="s">
        <v>29</v>
      </c>
      <c r="K45" s="94">
        <v>10519330.460000001</v>
      </c>
      <c r="L45" s="76">
        <v>44813</v>
      </c>
      <c r="M45" s="76">
        <v>45283</v>
      </c>
      <c r="N45" s="13" t="s">
        <v>34</v>
      </c>
      <c r="O45" s="12" t="s">
        <v>359</v>
      </c>
      <c r="P45" s="133" t="s">
        <v>358</v>
      </c>
      <c r="Q45" s="12" t="s">
        <v>45</v>
      </c>
      <c r="R45" s="13" t="s">
        <v>45</v>
      </c>
    </row>
    <row r="46" spans="1:18" s="6" customFormat="1" ht="36" x14ac:dyDescent="0.2">
      <c r="A46" s="134" t="s">
        <v>244</v>
      </c>
      <c r="B46" s="13" t="s">
        <v>245</v>
      </c>
      <c r="C46" s="60" t="s">
        <v>246</v>
      </c>
      <c r="D46" s="140" t="s">
        <v>247</v>
      </c>
      <c r="E46" s="45" t="s">
        <v>27</v>
      </c>
      <c r="F46" s="45">
        <v>876</v>
      </c>
      <c r="G46" s="45" t="s">
        <v>28</v>
      </c>
      <c r="H46" s="45">
        <v>1</v>
      </c>
      <c r="I46" s="61">
        <v>71100000000</v>
      </c>
      <c r="J46" s="45" t="s">
        <v>29</v>
      </c>
      <c r="K46" s="94">
        <v>93240</v>
      </c>
      <c r="L46" s="76">
        <v>44814</v>
      </c>
      <c r="M46" s="76">
        <v>45180</v>
      </c>
      <c r="N46" s="13" t="s">
        <v>34</v>
      </c>
      <c r="O46" s="12" t="s">
        <v>359</v>
      </c>
      <c r="P46" s="133" t="s">
        <v>359</v>
      </c>
      <c r="Q46" s="12" t="s">
        <v>45</v>
      </c>
      <c r="R46" s="13" t="s">
        <v>45</v>
      </c>
    </row>
    <row r="47" spans="1:18" s="6" customFormat="1" ht="36" x14ac:dyDescent="0.2">
      <c r="A47" s="134" t="s">
        <v>248</v>
      </c>
      <c r="B47" s="13" t="s">
        <v>55</v>
      </c>
      <c r="C47" s="60" t="s">
        <v>55</v>
      </c>
      <c r="D47" s="140" t="s">
        <v>249</v>
      </c>
      <c r="E47" s="45" t="s">
        <v>27</v>
      </c>
      <c r="F47" s="45">
        <v>876</v>
      </c>
      <c r="G47" s="45" t="s">
        <v>28</v>
      </c>
      <c r="H47" s="45">
        <v>1</v>
      </c>
      <c r="I47" s="61">
        <v>71100000000</v>
      </c>
      <c r="J47" s="45" t="s">
        <v>29</v>
      </c>
      <c r="K47" s="94">
        <v>6643032</v>
      </c>
      <c r="L47" s="28" t="s">
        <v>360</v>
      </c>
      <c r="M47" s="76">
        <v>45283</v>
      </c>
      <c r="N47" s="13" t="s">
        <v>134</v>
      </c>
      <c r="O47" s="12" t="s">
        <v>358</v>
      </c>
      <c r="P47" s="133" t="s">
        <v>359</v>
      </c>
      <c r="Q47" s="12" t="s">
        <v>45</v>
      </c>
      <c r="R47" s="13" t="s">
        <v>45</v>
      </c>
    </row>
    <row r="48" spans="1:18" s="6" customFormat="1" ht="48" x14ac:dyDescent="0.2">
      <c r="A48" s="134" t="s">
        <v>250</v>
      </c>
      <c r="B48" s="13" t="s">
        <v>251</v>
      </c>
      <c r="C48" s="60" t="s">
        <v>252</v>
      </c>
      <c r="D48" s="140" t="s">
        <v>253</v>
      </c>
      <c r="E48" s="45" t="s">
        <v>27</v>
      </c>
      <c r="F48" s="45">
        <v>876</v>
      </c>
      <c r="G48" s="45" t="s">
        <v>28</v>
      </c>
      <c r="H48" s="45">
        <v>1</v>
      </c>
      <c r="I48" s="61">
        <v>71100000000</v>
      </c>
      <c r="J48" s="45" t="s">
        <v>29</v>
      </c>
      <c r="K48" s="94">
        <v>421602</v>
      </c>
      <c r="L48" s="76">
        <v>44880</v>
      </c>
      <c r="M48" s="76">
        <v>45284</v>
      </c>
      <c r="N48" s="13" t="s">
        <v>34</v>
      </c>
      <c r="O48" s="12" t="s">
        <v>359</v>
      </c>
      <c r="P48" s="133" t="s">
        <v>359</v>
      </c>
      <c r="Q48" s="12" t="s">
        <v>45</v>
      </c>
      <c r="R48" s="13" t="s">
        <v>45</v>
      </c>
    </row>
    <row r="49" spans="1:18" s="6" customFormat="1" ht="60" x14ac:dyDescent="0.2">
      <c r="A49" s="134" t="s">
        <v>254</v>
      </c>
      <c r="B49" s="13" t="s">
        <v>162</v>
      </c>
      <c r="C49" s="60" t="s">
        <v>162</v>
      </c>
      <c r="D49" s="140" t="s">
        <v>255</v>
      </c>
      <c r="E49" s="45" t="s">
        <v>27</v>
      </c>
      <c r="F49" s="45">
        <v>876</v>
      </c>
      <c r="G49" s="45" t="s">
        <v>28</v>
      </c>
      <c r="H49" s="45">
        <v>1</v>
      </c>
      <c r="I49" s="61">
        <v>71100000000</v>
      </c>
      <c r="J49" s="45" t="s">
        <v>29</v>
      </c>
      <c r="K49" s="94">
        <v>14658172.48</v>
      </c>
      <c r="L49" s="76">
        <v>44881</v>
      </c>
      <c r="M49" s="76">
        <v>45285</v>
      </c>
      <c r="N49" s="13" t="s">
        <v>165</v>
      </c>
      <c r="O49" s="12" t="s">
        <v>358</v>
      </c>
      <c r="P49" s="133" t="s">
        <v>358</v>
      </c>
      <c r="Q49" s="12" t="s">
        <v>45</v>
      </c>
      <c r="R49" s="13" t="s">
        <v>45</v>
      </c>
    </row>
    <row r="50" spans="1:18" s="6" customFormat="1" ht="48" x14ac:dyDescent="0.2">
      <c r="A50" s="134" t="s">
        <v>256</v>
      </c>
      <c r="B50" s="13" t="s">
        <v>257</v>
      </c>
      <c r="C50" s="60" t="s">
        <v>257</v>
      </c>
      <c r="D50" s="140" t="s">
        <v>258</v>
      </c>
      <c r="E50" s="45" t="s">
        <v>27</v>
      </c>
      <c r="F50" s="45">
        <v>876</v>
      </c>
      <c r="G50" s="45" t="s">
        <v>28</v>
      </c>
      <c r="H50" s="45">
        <v>1</v>
      </c>
      <c r="I50" s="61">
        <v>71100000000</v>
      </c>
      <c r="J50" s="45" t="s">
        <v>29</v>
      </c>
      <c r="K50" s="94">
        <v>1187860</v>
      </c>
      <c r="L50" s="76">
        <v>44882</v>
      </c>
      <c r="M50" s="76">
        <v>45286</v>
      </c>
      <c r="N50" s="13" t="s">
        <v>106</v>
      </c>
      <c r="O50" s="12" t="s">
        <v>358</v>
      </c>
      <c r="P50" s="133" t="s">
        <v>359</v>
      </c>
      <c r="Q50" s="12" t="s">
        <v>45</v>
      </c>
      <c r="R50" s="13" t="s">
        <v>45</v>
      </c>
    </row>
    <row r="51" spans="1:18" s="6" customFormat="1" ht="48" x14ac:dyDescent="0.2">
      <c r="A51" s="134" t="s">
        <v>259</v>
      </c>
      <c r="B51" s="13" t="s">
        <v>257</v>
      </c>
      <c r="C51" s="60" t="s">
        <v>257</v>
      </c>
      <c r="D51" s="140" t="s">
        <v>260</v>
      </c>
      <c r="E51" s="45" t="s">
        <v>27</v>
      </c>
      <c r="F51" s="45">
        <v>876</v>
      </c>
      <c r="G51" s="45" t="s">
        <v>28</v>
      </c>
      <c r="H51" s="45">
        <v>1</v>
      </c>
      <c r="I51" s="61">
        <v>71100000000</v>
      </c>
      <c r="J51" s="45" t="s">
        <v>29</v>
      </c>
      <c r="K51" s="94">
        <v>313250</v>
      </c>
      <c r="L51" s="76">
        <v>44883</v>
      </c>
      <c r="M51" s="76">
        <v>45287</v>
      </c>
      <c r="N51" s="13" t="s">
        <v>106</v>
      </c>
      <c r="O51" s="12" t="s">
        <v>358</v>
      </c>
      <c r="P51" s="133" t="s">
        <v>359</v>
      </c>
      <c r="Q51" s="12" t="s">
        <v>45</v>
      </c>
      <c r="R51" s="13" t="s">
        <v>45</v>
      </c>
    </row>
    <row r="52" spans="1:18" s="6" customFormat="1" ht="48" x14ac:dyDescent="0.2">
      <c r="A52" s="134" t="s">
        <v>261</v>
      </c>
      <c r="B52" s="13" t="s">
        <v>262</v>
      </c>
      <c r="C52" s="60" t="s">
        <v>263</v>
      </c>
      <c r="D52" s="140" t="s">
        <v>264</v>
      </c>
      <c r="E52" s="45" t="s">
        <v>27</v>
      </c>
      <c r="F52" s="45">
        <v>876</v>
      </c>
      <c r="G52" s="45" t="s">
        <v>28</v>
      </c>
      <c r="H52" s="45">
        <v>1</v>
      </c>
      <c r="I52" s="61">
        <v>71100000000</v>
      </c>
      <c r="J52" s="45" t="s">
        <v>29</v>
      </c>
      <c r="K52" s="94">
        <v>412000</v>
      </c>
      <c r="L52" s="76">
        <v>44884</v>
      </c>
      <c r="M52" s="76">
        <v>45288</v>
      </c>
      <c r="N52" s="13" t="s">
        <v>106</v>
      </c>
      <c r="O52" s="12" t="s">
        <v>358</v>
      </c>
      <c r="P52" s="133" t="s">
        <v>359</v>
      </c>
      <c r="Q52" s="12" t="s">
        <v>45</v>
      </c>
      <c r="R52" s="13" t="s">
        <v>45</v>
      </c>
    </row>
    <row r="53" spans="1:18" s="6" customFormat="1" ht="48" x14ac:dyDescent="0.2">
      <c r="A53" s="134" t="s">
        <v>265</v>
      </c>
      <c r="B53" s="13" t="s">
        <v>266</v>
      </c>
      <c r="C53" s="60" t="s">
        <v>266</v>
      </c>
      <c r="D53" s="140" t="s">
        <v>267</v>
      </c>
      <c r="E53" s="45" t="s">
        <v>27</v>
      </c>
      <c r="F53" s="45">
        <v>876</v>
      </c>
      <c r="G53" s="45" t="s">
        <v>28</v>
      </c>
      <c r="H53" s="45">
        <v>1</v>
      </c>
      <c r="I53" s="61">
        <v>71100000000</v>
      </c>
      <c r="J53" s="45" t="s">
        <v>29</v>
      </c>
      <c r="K53" s="94">
        <v>1029600</v>
      </c>
      <c r="L53" s="76">
        <v>44915</v>
      </c>
      <c r="M53" s="76">
        <v>45655</v>
      </c>
      <c r="N53" s="13" t="s">
        <v>34</v>
      </c>
      <c r="O53" s="12" t="s">
        <v>359</v>
      </c>
      <c r="P53" s="133" t="s">
        <v>359</v>
      </c>
      <c r="Q53" s="12" t="s">
        <v>45</v>
      </c>
      <c r="R53" s="13" t="s">
        <v>45</v>
      </c>
    </row>
    <row r="54" spans="1:18" s="6" customFormat="1" ht="48" x14ac:dyDescent="0.2">
      <c r="A54" s="134" t="s">
        <v>268</v>
      </c>
      <c r="B54" s="13" t="s">
        <v>269</v>
      </c>
      <c r="C54" s="60" t="s">
        <v>270</v>
      </c>
      <c r="D54" s="140" t="s">
        <v>271</v>
      </c>
      <c r="E54" s="45" t="s">
        <v>27</v>
      </c>
      <c r="F54" s="45">
        <v>876</v>
      </c>
      <c r="G54" s="45" t="s">
        <v>28</v>
      </c>
      <c r="H54" s="45">
        <v>1</v>
      </c>
      <c r="I54" s="61">
        <v>71100000000</v>
      </c>
      <c r="J54" s="45" t="s">
        <v>29</v>
      </c>
      <c r="K54" s="94">
        <v>500000</v>
      </c>
      <c r="L54" s="76">
        <v>44884</v>
      </c>
      <c r="M54" s="76">
        <v>45288</v>
      </c>
      <c r="N54" s="13" t="s">
        <v>73</v>
      </c>
      <c r="O54" s="12" t="s">
        <v>358</v>
      </c>
      <c r="P54" s="133" t="s">
        <v>358</v>
      </c>
      <c r="Q54" s="12" t="s">
        <v>45</v>
      </c>
      <c r="R54" s="13" t="s">
        <v>45</v>
      </c>
    </row>
    <row r="55" spans="1:18" s="6" customFormat="1" ht="60" x14ac:dyDescent="0.2">
      <c r="A55" s="134" t="s">
        <v>272</v>
      </c>
      <c r="B55" s="13" t="s">
        <v>203</v>
      </c>
      <c r="C55" s="60" t="s">
        <v>273</v>
      </c>
      <c r="D55" s="140" t="s">
        <v>274</v>
      </c>
      <c r="E55" s="45" t="s">
        <v>27</v>
      </c>
      <c r="F55" s="45">
        <v>876</v>
      </c>
      <c r="G55" s="45" t="s">
        <v>28</v>
      </c>
      <c r="H55" s="45">
        <v>1</v>
      </c>
      <c r="I55" s="61">
        <v>71100000000</v>
      </c>
      <c r="J55" s="45" t="s">
        <v>29</v>
      </c>
      <c r="K55" s="94">
        <v>400000</v>
      </c>
      <c r="L55" s="76">
        <v>44844</v>
      </c>
      <c r="M55" s="76">
        <v>45289</v>
      </c>
      <c r="N55" s="13" t="s">
        <v>361</v>
      </c>
      <c r="O55" s="12" t="s">
        <v>358</v>
      </c>
      <c r="P55" s="133" t="s">
        <v>358</v>
      </c>
      <c r="Q55" s="12" t="s">
        <v>45</v>
      </c>
      <c r="R55" s="13" t="s">
        <v>45</v>
      </c>
    </row>
    <row r="56" spans="1:18" s="6" customFormat="1" ht="36" x14ac:dyDescent="0.2">
      <c r="A56" s="134" t="s">
        <v>275</v>
      </c>
      <c r="B56" s="13" t="s">
        <v>276</v>
      </c>
      <c r="C56" s="60" t="s">
        <v>277</v>
      </c>
      <c r="D56" s="140" t="s">
        <v>278</v>
      </c>
      <c r="E56" s="45" t="s">
        <v>27</v>
      </c>
      <c r="F56" s="45">
        <v>876</v>
      </c>
      <c r="G56" s="45" t="s">
        <v>28</v>
      </c>
      <c r="H56" s="45">
        <v>1</v>
      </c>
      <c r="I56" s="61">
        <v>71100000000</v>
      </c>
      <c r="J56" s="45" t="s">
        <v>29</v>
      </c>
      <c r="K56" s="94">
        <v>48785127.119999997</v>
      </c>
      <c r="L56" s="76">
        <v>44884</v>
      </c>
      <c r="M56" s="76">
        <v>45658</v>
      </c>
      <c r="N56" s="13" t="s">
        <v>134</v>
      </c>
      <c r="O56" s="12" t="s">
        <v>358</v>
      </c>
      <c r="P56" s="133" t="s">
        <v>359</v>
      </c>
      <c r="Q56" s="12" t="s">
        <v>45</v>
      </c>
      <c r="R56" s="13" t="s">
        <v>45</v>
      </c>
    </row>
    <row r="57" spans="1:18" s="6" customFormat="1" ht="60" x14ac:dyDescent="0.2">
      <c r="A57" s="134" t="s">
        <v>279</v>
      </c>
      <c r="B57" s="13" t="s">
        <v>217</v>
      </c>
      <c r="C57" s="60" t="s">
        <v>280</v>
      </c>
      <c r="D57" s="140" t="s">
        <v>281</v>
      </c>
      <c r="E57" s="45" t="s">
        <v>27</v>
      </c>
      <c r="F57" s="45">
        <v>876</v>
      </c>
      <c r="G57" s="45" t="s">
        <v>28</v>
      </c>
      <c r="H57" s="45">
        <v>1</v>
      </c>
      <c r="I57" s="61">
        <v>71100000000</v>
      </c>
      <c r="J57" s="45" t="s">
        <v>29</v>
      </c>
      <c r="K57" s="94">
        <v>720000</v>
      </c>
      <c r="L57" s="76">
        <v>44885</v>
      </c>
      <c r="M57" s="76">
        <v>46020</v>
      </c>
      <c r="N57" s="13" t="s">
        <v>34</v>
      </c>
      <c r="O57" s="12" t="s">
        <v>359</v>
      </c>
      <c r="P57" s="133" t="s">
        <v>359</v>
      </c>
      <c r="Q57" s="12" t="s">
        <v>45</v>
      </c>
      <c r="R57" s="13" t="s">
        <v>45</v>
      </c>
    </row>
    <row r="58" spans="1:18" s="6" customFormat="1" ht="36" x14ac:dyDescent="0.2">
      <c r="A58" s="134" t="s">
        <v>282</v>
      </c>
      <c r="B58" s="13" t="s">
        <v>283</v>
      </c>
      <c r="C58" s="60" t="s">
        <v>284</v>
      </c>
      <c r="D58" s="140" t="s">
        <v>285</v>
      </c>
      <c r="E58" s="45" t="s">
        <v>27</v>
      </c>
      <c r="F58" s="45">
        <v>876</v>
      </c>
      <c r="G58" s="45" t="s">
        <v>28</v>
      </c>
      <c r="H58" s="45">
        <v>1</v>
      </c>
      <c r="I58" s="61">
        <v>71100000000</v>
      </c>
      <c r="J58" s="45" t="s">
        <v>29</v>
      </c>
      <c r="K58" s="94">
        <v>3960000</v>
      </c>
      <c r="L58" s="76">
        <v>44886</v>
      </c>
      <c r="M58" s="76">
        <v>46020</v>
      </c>
      <c r="N58" s="13" t="s">
        <v>34</v>
      </c>
      <c r="O58" s="12" t="s">
        <v>359</v>
      </c>
      <c r="P58" s="133" t="s">
        <v>359</v>
      </c>
      <c r="Q58" s="12" t="s">
        <v>45</v>
      </c>
      <c r="R58" s="13" t="s">
        <v>45</v>
      </c>
    </row>
    <row r="59" spans="1:18" s="6" customFormat="1" ht="48" x14ac:dyDescent="0.2">
      <c r="A59" s="134" t="s">
        <v>286</v>
      </c>
      <c r="B59" s="13" t="s">
        <v>287</v>
      </c>
      <c r="C59" s="60" t="s">
        <v>280</v>
      </c>
      <c r="D59" s="140" t="s">
        <v>288</v>
      </c>
      <c r="E59" s="45" t="s">
        <v>27</v>
      </c>
      <c r="F59" s="45">
        <v>876</v>
      </c>
      <c r="G59" s="45" t="s">
        <v>28</v>
      </c>
      <c r="H59" s="45">
        <v>1</v>
      </c>
      <c r="I59" s="61">
        <v>71100000000</v>
      </c>
      <c r="J59" s="45" t="s">
        <v>29</v>
      </c>
      <c r="K59" s="94">
        <v>2467620</v>
      </c>
      <c r="L59" s="76">
        <v>44887</v>
      </c>
      <c r="M59" s="76">
        <v>46020</v>
      </c>
      <c r="N59" s="13" t="s">
        <v>34</v>
      </c>
      <c r="O59" s="12" t="s">
        <v>359</v>
      </c>
      <c r="P59" s="133" t="s">
        <v>359</v>
      </c>
      <c r="Q59" s="12" t="s">
        <v>45</v>
      </c>
      <c r="R59" s="13" t="s">
        <v>45</v>
      </c>
    </row>
    <row r="60" spans="1:18" s="6" customFormat="1" ht="36" x14ac:dyDescent="0.2">
      <c r="A60" s="134" t="s">
        <v>289</v>
      </c>
      <c r="B60" s="13" t="s">
        <v>217</v>
      </c>
      <c r="C60" s="60" t="s">
        <v>290</v>
      </c>
      <c r="D60" s="140" t="s">
        <v>291</v>
      </c>
      <c r="E60" s="45" t="s">
        <v>27</v>
      </c>
      <c r="F60" s="45">
        <v>876</v>
      </c>
      <c r="G60" s="45" t="s">
        <v>28</v>
      </c>
      <c r="H60" s="45">
        <v>1</v>
      </c>
      <c r="I60" s="61">
        <v>71100000000</v>
      </c>
      <c r="J60" s="45" t="s">
        <v>29</v>
      </c>
      <c r="K60" s="94">
        <v>1341600</v>
      </c>
      <c r="L60" s="76">
        <v>44888</v>
      </c>
      <c r="M60" s="76">
        <v>46020</v>
      </c>
      <c r="N60" s="13" t="s">
        <v>34</v>
      </c>
      <c r="O60" s="12" t="s">
        <v>359</v>
      </c>
      <c r="P60" s="133" t="s">
        <v>359</v>
      </c>
      <c r="Q60" s="12" t="s">
        <v>45</v>
      </c>
      <c r="R60" s="13" t="s">
        <v>45</v>
      </c>
    </row>
    <row r="61" spans="1:18" s="6" customFormat="1" ht="36" x14ac:dyDescent="0.2">
      <c r="A61" s="134" t="s">
        <v>292</v>
      </c>
      <c r="B61" s="13" t="s">
        <v>293</v>
      </c>
      <c r="C61" s="60" t="s">
        <v>294</v>
      </c>
      <c r="D61" s="140" t="s">
        <v>295</v>
      </c>
      <c r="E61" s="45" t="s">
        <v>27</v>
      </c>
      <c r="F61" s="45">
        <v>876</v>
      </c>
      <c r="G61" s="45" t="s">
        <v>28</v>
      </c>
      <c r="H61" s="45">
        <v>1</v>
      </c>
      <c r="I61" s="61">
        <v>71100000000</v>
      </c>
      <c r="J61" s="45" t="s">
        <v>29</v>
      </c>
      <c r="K61" s="94">
        <v>1315500</v>
      </c>
      <c r="L61" s="76">
        <v>44889</v>
      </c>
      <c r="M61" s="76">
        <v>46020</v>
      </c>
      <c r="N61" s="13" t="s">
        <v>34</v>
      </c>
      <c r="O61" s="12" t="s">
        <v>359</v>
      </c>
      <c r="P61" s="133" t="s">
        <v>359</v>
      </c>
      <c r="Q61" s="12" t="s">
        <v>45</v>
      </c>
      <c r="R61" s="13" t="s">
        <v>45</v>
      </c>
    </row>
    <row r="62" spans="1:18" s="6" customFormat="1" ht="36" x14ac:dyDescent="0.2">
      <c r="A62" s="142" t="s">
        <v>296</v>
      </c>
      <c r="B62" s="13" t="s">
        <v>293</v>
      </c>
      <c r="C62" s="60" t="s">
        <v>297</v>
      </c>
      <c r="D62" s="60" t="s">
        <v>298</v>
      </c>
      <c r="E62" s="45" t="s">
        <v>27</v>
      </c>
      <c r="F62" s="45">
        <v>876</v>
      </c>
      <c r="G62" s="45" t="s">
        <v>28</v>
      </c>
      <c r="H62" s="45">
        <v>1</v>
      </c>
      <c r="I62" s="61">
        <v>71100000000</v>
      </c>
      <c r="J62" s="45" t="s">
        <v>29</v>
      </c>
      <c r="K62" s="94">
        <v>1800000</v>
      </c>
      <c r="L62" s="76">
        <v>44890</v>
      </c>
      <c r="M62" s="76">
        <v>46020</v>
      </c>
      <c r="N62" s="13" t="s">
        <v>34</v>
      </c>
      <c r="O62" s="12" t="s">
        <v>359</v>
      </c>
      <c r="P62" s="133" t="s">
        <v>359</v>
      </c>
      <c r="Q62" s="12" t="s">
        <v>45</v>
      </c>
      <c r="R62" s="13" t="s">
        <v>45</v>
      </c>
    </row>
    <row r="63" spans="1:18" s="6" customFormat="1" ht="60" x14ac:dyDescent="0.2">
      <c r="A63" s="134" t="s">
        <v>299</v>
      </c>
      <c r="B63" s="13" t="s">
        <v>287</v>
      </c>
      <c r="C63" s="60" t="s">
        <v>280</v>
      </c>
      <c r="D63" s="140" t="s">
        <v>300</v>
      </c>
      <c r="E63" s="45" t="s">
        <v>27</v>
      </c>
      <c r="F63" s="45">
        <v>876</v>
      </c>
      <c r="G63" s="45" t="s">
        <v>28</v>
      </c>
      <c r="H63" s="45">
        <v>1</v>
      </c>
      <c r="I63" s="61">
        <v>71100000000</v>
      </c>
      <c r="J63" s="45" t="s">
        <v>29</v>
      </c>
      <c r="K63" s="94">
        <v>1620000</v>
      </c>
      <c r="L63" s="76">
        <v>44891</v>
      </c>
      <c r="M63" s="76">
        <v>46020</v>
      </c>
      <c r="N63" s="13" t="s">
        <v>34</v>
      </c>
      <c r="O63" s="12" t="s">
        <v>359</v>
      </c>
      <c r="P63" s="133" t="s">
        <v>359</v>
      </c>
      <c r="Q63" s="12" t="s">
        <v>45</v>
      </c>
      <c r="R63" s="13" t="s">
        <v>45</v>
      </c>
    </row>
    <row r="64" spans="1:18" s="6" customFormat="1" ht="36" x14ac:dyDescent="0.2">
      <c r="A64" s="134" t="s">
        <v>301</v>
      </c>
      <c r="B64" s="13" t="s">
        <v>98</v>
      </c>
      <c r="C64" s="60" t="s">
        <v>98</v>
      </c>
      <c r="D64" s="140" t="s">
        <v>302</v>
      </c>
      <c r="E64" s="45" t="s">
        <v>27</v>
      </c>
      <c r="F64" s="45">
        <v>876</v>
      </c>
      <c r="G64" s="45" t="s">
        <v>28</v>
      </c>
      <c r="H64" s="45">
        <v>1</v>
      </c>
      <c r="I64" s="61">
        <v>71100000000</v>
      </c>
      <c r="J64" s="45" t="s">
        <v>29</v>
      </c>
      <c r="K64" s="94">
        <v>950000</v>
      </c>
      <c r="L64" s="76">
        <v>44892</v>
      </c>
      <c r="M64" s="76">
        <v>45288</v>
      </c>
      <c r="N64" s="13" t="s">
        <v>34</v>
      </c>
      <c r="O64" s="12" t="s">
        <v>359</v>
      </c>
      <c r="P64" s="133" t="s">
        <v>359</v>
      </c>
      <c r="Q64" s="12" t="s">
        <v>45</v>
      </c>
      <c r="R64" s="13" t="s">
        <v>45</v>
      </c>
    </row>
    <row r="65" spans="1:18" s="6" customFormat="1" ht="48" x14ac:dyDescent="0.2">
      <c r="A65" s="134" t="s">
        <v>303</v>
      </c>
      <c r="B65" s="13" t="s">
        <v>304</v>
      </c>
      <c r="C65" s="60" t="s">
        <v>305</v>
      </c>
      <c r="D65" s="140" t="s">
        <v>306</v>
      </c>
      <c r="E65" s="45" t="s">
        <v>27</v>
      </c>
      <c r="F65" s="45">
        <v>876</v>
      </c>
      <c r="G65" s="45" t="s">
        <v>28</v>
      </c>
      <c r="H65" s="45">
        <v>1</v>
      </c>
      <c r="I65" s="61">
        <v>71100000000</v>
      </c>
      <c r="J65" s="45" t="s">
        <v>29</v>
      </c>
      <c r="K65" s="94">
        <v>37350317.049999997</v>
      </c>
      <c r="L65" s="76">
        <v>44907</v>
      </c>
      <c r="M65" s="76">
        <v>45289</v>
      </c>
      <c r="N65" s="13" t="s">
        <v>134</v>
      </c>
      <c r="O65" s="12" t="s">
        <v>358</v>
      </c>
      <c r="P65" s="133" t="s">
        <v>359</v>
      </c>
      <c r="Q65" s="12" t="s">
        <v>45</v>
      </c>
      <c r="R65" s="13" t="s">
        <v>45</v>
      </c>
    </row>
    <row r="66" spans="1:18" s="6" customFormat="1" ht="48" x14ac:dyDescent="0.2">
      <c r="A66" s="134" t="s">
        <v>307</v>
      </c>
      <c r="B66" s="13" t="s">
        <v>162</v>
      </c>
      <c r="C66" s="60" t="s">
        <v>162</v>
      </c>
      <c r="D66" s="140" t="s">
        <v>308</v>
      </c>
      <c r="E66" s="45" t="s">
        <v>27</v>
      </c>
      <c r="F66" s="45">
        <v>876</v>
      </c>
      <c r="G66" s="45" t="s">
        <v>28</v>
      </c>
      <c r="H66" s="45">
        <v>1</v>
      </c>
      <c r="I66" s="61">
        <v>71100000000</v>
      </c>
      <c r="J66" s="45" t="s">
        <v>29</v>
      </c>
      <c r="K66" s="94">
        <v>12783933.039999999</v>
      </c>
      <c r="L66" s="76">
        <v>44908</v>
      </c>
      <c r="M66" s="76">
        <v>45290</v>
      </c>
      <c r="N66" s="13" t="s">
        <v>73</v>
      </c>
      <c r="O66" s="12" t="s">
        <v>358</v>
      </c>
      <c r="P66" s="133" t="s">
        <v>358</v>
      </c>
      <c r="Q66" s="12" t="s">
        <v>45</v>
      </c>
      <c r="R66" s="13" t="s">
        <v>45</v>
      </c>
    </row>
    <row r="67" spans="1:18" s="6" customFormat="1" ht="60" x14ac:dyDescent="0.2">
      <c r="A67" s="134" t="s">
        <v>309</v>
      </c>
      <c r="B67" s="13" t="s">
        <v>162</v>
      </c>
      <c r="C67" s="60" t="s">
        <v>162</v>
      </c>
      <c r="D67" s="140" t="s">
        <v>310</v>
      </c>
      <c r="E67" s="45" t="s">
        <v>27</v>
      </c>
      <c r="F67" s="45">
        <v>876</v>
      </c>
      <c r="G67" s="45" t="s">
        <v>28</v>
      </c>
      <c r="H67" s="45">
        <v>1</v>
      </c>
      <c r="I67" s="61">
        <v>71100000000</v>
      </c>
      <c r="J67" s="45" t="s">
        <v>29</v>
      </c>
      <c r="K67" s="94">
        <v>37555811</v>
      </c>
      <c r="L67" s="76">
        <v>44909</v>
      </c>
      <c r="M67" s="76">
        <v>45260</v>
      </c>
      <c r="N67" s="13" t="s">
        <v>167</v>
      </c>
      <c r="O67" s="12" t="s">
        <v>358</v>
      </c>
      <c r="P67" s="133" t="s">
        <v>358</v>
      </c>
      <c r="Q67" s="12" t="s">
        <v>45</v>
      </c>
      <c r="R67" s="13" t="s">
        <v>45</v>
      </c>
    </row>
    <row r="68" spans="1:18" s="6" customFormat="1" ht="48" x14ac:dyDescent="0.2">
      <c r="A68" s="134" t="s">
        <v>311</v>
      </c>
      <c r="B68" s="13" t="s">
        <v>162</v>
      </c>
      <c r="C68" s="60" t="s">
        <v>162</v>
      </c>
      <c r="D68" s="140" t="s">
        <v>312</v>
      </c>
      <c r="E68" s="45" t="s">
        <v>27</v>
      </c>
      <c r="F68" s="45">
        <v>876</v>
      </c>
      <c r="G68" s="45" t="s">
        <v>28</v>
      </c>
      <c r="H68" s="45">
        <v>1</v>
      </c>
      <c r="I68" s="61">
        <v>71100000000</v>
      </c>
      <c r="J68" s="45" t="s">
        <v>29</v>
      </c>
      <c r="K68" s="94">
        <v>50096708</v>
      </c>
      <c r="L68" s="76">
        <v>44910</v>
      </c>
      <c r="M68" s="76">
        <v>45290</v>
      </c>
      <c r="N68" s="13" t="s">
        <v>167</v>
      </c>
      <c r="O68" s="12" t="s">
        <v>358</v>
      </c>
      <c r="P68" s="133" t="s">
        <v>358</v>
      </c>
      <c r="Q68" s="12" t="s">
        <v>45</v>
      </c>
      <c r="R68" s="13" t="s">
        <v>45</v>
      </c>
    </row>
    <row r="69" spans="1:18" s="6" customFormat="1" ht="60" x14ac:dyDescent="0.2">
      <c r="A69" s="134" t="s">
        <v>313</v>
      </c>
      <c r="B69" s="13" t="s">
        <v>123</v>
      </c>
      <c r="C69" s="60" t="s">
        <v>314</v>
      </c>
      <c r="D69" s="140" t="s">
        <v>315</v>
      </c>
      <c r="E69" s="45" t="s">
        <v>27</v>
      </c>
      <c r="F69" s="45">
        <v>876</v>
      </c>
      <c r="G69" s="45" t="s">
        <v>28</v>
      </c>
      <c r="H69" s="45">
        <v>1</v>
      </c>
      <c r="I69" s="61">
        <v>71100000000</v>
      </c>
      <c r="J69" s="45" t="s">
        <v>29</v>
      </c>
      <c r="K69" s="94">
        <v>167808</v>
      </c>
      <c r="L69" s="76">
        <v>44911</v>
      </c>
      <c r="M69" s="76">
        <v>45292</v>
      </c>
      <c r="N69" s="13" t="s">
        <v>106</v>
      </c>
      <c r="O69" s="12" t="s">
        <v>358</v>
      </c>
      <c r="P69" s="133" t="s">
        <v>359</v>
      </c>
      <c r="Q69" s="12" t="s">
        <v>45</v>
      </c>
      <c r="R69" s="13" t="s">
        <v>45</v>
      </c>
    </row>
    <row r="70" spans="1:18" s="6" customFormat="1" ht="36" x14ac:dyDescent="0.2">
      <c r="A70" s="134" t="s">
        <v>316</v>
      </c>
      <c r="B70" s="13" t="s">
        <v>35</v>
      </c>
      <c r="C70" s="60" t="s">
        <v>35</v>
      </c>
      <c r="D70" s="140" t="s">
        <v>317</v>
      </c>
      <c r="E70" s="45" t="s">
        <v>27</v>
      </c>
      <c r="F70" s="45">
        <v>876</v>
      </c>
      <c r="G70" s="45" t="s">
        <v>28</v>
      </c>
      <c r="H70" s="45">
        <v>1</v>
      </c>
      <c r="I70" s="61">
        <v>71100000000</v>
      </c>
      <c r="J70" s="45" t="s">
        <v>29</v>
      </c>
      <c r="K70" s="94">
        <v>450000</v>
      </c>
      <c r="L70" s="76">
        <v>44912</v>
      </c>
      <c r="M70" s="76">
        <v>45324</v>
      </c>
      <c r="N70" s="13" t="s">
        <v>34</v>
      </c>
      <c r="O70" s="12" t="s">
        <v>359</v>
      </c>
      <c r="P70" s="133" t="s">
        <v>359</v>
      </c>
      <c r="Q70" s="12" t="s">
        <v>45</v>
      </c>
      <c r="R70" s="13" t="s">
        <v>45</v>
      </c>
    </row>
    <row r="71" spans="1:18" s="6" customFormat="1" ht="48" x14ac:dyDescent="0.2">
      <c r="A71" s="134" t="s">
        <v>318</v>
      </c>
      <c r="B71" s="13" t="s">
        <v>319</v>
      </c>
      <c r="C71" s="60" t="s">
        <v>320</v>
      </c>
      <c r="D71" s="140" t="s">
        <v>321</v>
      </c>
      <c r="E71" s="45" t="s">
        <v>27</v>
      </c>
      <c r="F71" s="45">
        <v>876</v>
      </c>
      <c r="G71" s="45" t="s">
        <v>28</v>
      </c>
      <c r="H71" s="45">
        <v>1</v>
      </c>
      <c r="I71" s="61">
        <v>71100000000</v>
      </c>
      <c r="J71" s="45" t="s">
        <v>29</v>
      </c>
      <c r="K71" s="94">
        <v>17700000</v>
      </c>
      <c r="L71" s="76">
        <v>44913</v>
      </c>
      <c r="M71" s="76">
        <v>46003</v>
      </c>
      <c r="N71" s="13" t="s">
        <v>134</v>
      </c>
      <c r="O71" s="12" t="s">
        <v>358</v>
      </c>
      <c r="P71" s="133" t="s">
        <v>359</v>
      </c>
      <c r="Q71" s="12" t="s">
        <v>45</v>
      </c>
      <c r="R71" s="13" t="s">
        <v>45</v>
      </c>
    </row>
    <row r="72" spans="1:18" s="6" customFormat="1" ht="36" x14ac:dyDescent="0.2">
      <c r="A72" s="134" t="s">
        <v>322</v>
      </c>
      <c r="B72" s="13" t="s">
        <v>323</v>
      </c>
      <c r="C72" s="60" t="s">
        <v>324</v>
      </c>
      <c r="D72" s="140" t="s">
        <v>325</v>
      </c>
      <c r="E72" s="45" t="s">
        <v>27</v>
      </c>
      <c r="F72" s="45">
        <v>876</v>
      </c>
      <c r="G72" s="45" t="s">
        <v>28</v>
      </c>
      <c r="H72" s="45">
        <v>1</v>
      </c>
      <c r="I72" s="61">
        <v>71100000000</v>
      </c>
      <c r="J72" s="45" t="s">
        <v>29</v>
      </c>
      <c r="K72" s="94">
        <v>216000</v>
      </c>
      <c r="L72" s="76">
        <v>44914</v>
      </c>
      <c r="M72" s="76">
        <v>44959</v>
      </c>
      <c r="N72" s="13" t="s">
        <v>106</v>
      </c>
      <c r="O72" s="12" t="s">
        <v>358</v>
      </c>
      <c r="P72" s="133" t="s">
        <v>359</v>
      </c>
      <c r="Q72" s="12" t="s">
        <v>45</v>
      </c>
      <c r="R72" s="13" t="s">
        <v>45</v>
      </c>
    </row>
    <row r="73" spans="1:18" s="6" customFormat="1" ht="36" x14ac:dyDescent="0.2">
      <c r="A73" s="134" t="s">
        <v>326</v>
      </c>
      <c r="B73" s="13" t="s">
        <v>100</v>
      </c>
      <c r="C73" s="60" t="s">
        <v>101</v>
      </c>
      <c r="D73" s="140" t="s">
        <v>127</v>
      </c>
      <c r="E73" s="45" t="s">
        <v>27</v>
      </c>
      <c r="F73" s="45">
        <v>876</v>
      </c>
      <c r="G73" s="45" t="s">
        <v>28</v>
      </c>
      <c r="H73" s="45">
        <v>1</v>
      </c>
      <c r="I73" s="61">
        <v>71100000000</v>
      </c>
      <c r="J73" s="45" t="s">
        <v>29</v>
      </c>
      <c r="K73" s="94">
        <v>115200</v>
      </c>
      <c r="L73" s="76">
        <v>44915</v>
      </c>
      <c r="M73" s="76">
        <v>45272</v>
      </c>
      <c r="N73" s="13" t="s">
        <v>34</v>
      </c>
      <c r="O73" s="12" t="s">
        <v>359</v>
      </c>
      <c r="P73" s="133" t="s">
        <v>359</v>
      </c>
      <c r="Q73" s="12" t="s">
        <v>45</v>
      </c>
      <c r="R73" s="13" t="s">
        <v>45</v>
      </c>
    </row>
    <row r="74" spans="1:18" s="6" customFormat="1" ht="48" x14ac:dyDescent="0.2">
      <c r="A74" s="134" t="s">
        <v>327</v>
      </c>
      <c r="B74" s="13" t="s">
        <v>328</v>
      </c>
      <c r="C74" s="60" t="s">
        <v>329</v>
      </c>
      <c r="D74" s="140" t="s">
        <v>330</v>
      </c>
      <c r="E74" s="45" t="s">
        <v>27</v>
      </c>
      <c r="F74" s="45">
        <v>876</v>
      </c>
      <c r="G74" s="45" t="s">
        <v>28</v>
      </c>
      <c r="H74" s="45">
        <v>1</v>
      </c>
      <c r="I74" s="61">
        <v>71100000000</v>
      </c>
      <c r="J74" s="45" t="s">
        <v>29</v>
      </c>
      <c r="K74" s="94">
        <v>397220</v>
      </c>
      <c r="L74" s="76">
        <v>44916</v>
      </c>
      <c r="M74" s="76">
        <v>44959</v>
      </c>
      <c r="N74" s="13" t="s">
        <v>106</v>
      </c>
      <c r="O74" s="12" t="s">
        <v>358</v>
      </c>
      <c r="P74" s="133" t="s">
        <v>359</v>
      </c>
      <c r="Q74" s="12" t="s">
        <v>45</v>
      </c>
      <c r="R74" s="13" t="s">
        <v>45</v>
      </c>
    </row>
    <row r="75" spans="1:18" s="6" customFormat="1" ht="48" x14ac:dyDescent="0.2">
      <c r="A75" s="134" t="s">
        <v>331</v>
      </c>
      <c r="B75" s="13" t="s">
        <v>162</v>
      </c>
      <c r="C75" s="60" t="s">
        <v>162</v>
      </c>
      <c r="D75" s="140" t="s">
        <v>332</v>
      </c>
      <c r="E75" s="45" t="s">
        <v>27</v>
      </c>
      <c r="F75" s="45">
        <v>876</v>
      </c>
      <c r="G75" s="45" t="s">
        <v>28</v>
      </c>
      <c r="H75" s="45">
        <v>1</v>
      </c>
      <c r="I75" s="61">
        <v>71100000000</v>
      </c>
      <c r="J75" s="45" t="s">
        <v>29</v>
      </c>
      <c r="K75" s="94">
        <v>26566371</v>
      </c>
      <c r="L75" s="76">
        <v>44594</v>
      </c>
      <c r="M75" s="76">
        <v>45272</v>
      </c>
      <c r="N75" s="13" t="s">
        <v>167</v>
      </c>
      <c r="O75" s="12" t="s">
        <v>358</v>
      </c>
      <c r="P75" s="133" t="s">
        <v>358</v>
      </c>
      <c r="Q75" s="12" t="s">
        <v>45</v>
      </c>
      <c r="R75" s="13" t="s">
        <v>45</v>
      </c>
    </row>
    <row r="76" spans="1:18" s="6" customFormat="1" ht="48" x14ac:dyDescent="0.2">
      <c r="A76" s="134" t="s">
        <v>333</v>
      </c>
      <c r="B76" s="13" t="s">
        <v>162</v>
      </c>
      <c r="C76" s="60" t="s">
        <v>162</v>
      </c>
      <c r="D76" s="140" t="s">
        <v>334</v>
      </c>
      <c r="E76" s="45" t="s">
        <v>27</v>
      </c>
      <c r="F76" s="45">
        <v>876</v>
      </c>
      <c r="G76" s="45" t="s">
        <v>28</v>
      </c>
      <c r="H76" s="45">
        <v>1</v>
      </c>
      <c r="I76" s="61">
        <v>71100000000</v>
      </c>
      <c r="J76" s="45" t="s">
        <v>29</v>
      </c>
      <c r="K76" s="94">
        <v>42595287.020000003</v>
      </c>
      <c r="L76" s="76">
        <v>44655</v>
      </c>
      <c r="M76" s="76">
        <v>45273</v>
      </c>
      <c r="N76" s="13" t="s">
        <v>167</v>
      </c>
      <c r="O76" s="12" t="s">
        <v>358</v>
      </c>
      <c r="P76" s="133" t="s">
        <v>358</v>
      </c>
      <c r="Q76" s="12" t="s">
        <v>45</v>
      </c>
      <c r="R76" s="13" t="s">
        <v>45</v>
      </c>
    </row>
    <row r="77" spans="1:18" s="6" customFormat="1" ht="48" x14ac:dyDescent="0.2">
      <c r="A77" s="134" t="s">
        <v>335</v>
      </c>
      <c r="B77" s="13" t="s">
        <v>38</v>
      </c>
      <c r="C77" s="60" t="s">
        <v>38</v>
      </c>
      <c r="D77" s="140" t="s">
        <v>336</v>
      </c>
      <c r="E77" s="45" t="s">
        <v>27</v>
      </c>
      <c r="F77" s="45">
        <v>876</v>
      </c>
      <c r="G77" s="45" t="s">
        <v>28</v>
      </c>
      <c r="H77" s="45">
        <v>1</v>
      </c>
      <c r="I77" s="61">
        <v>71100000000</v>
      </c>
      <c r="J77" s="45" t="s">
        <v>29</v>
      </c>
      <c r="K77" s="94">
        <v>363000</v>
      </c>
      <c r="L77" s="76">
        <v>44915</v>
      </c>
      <c r="M77" s="76">
        <v>45274</v>
      </c>
      <c r="N77" s="13" t="s">
        <v>73</v>
      </c>
      <c r="O77" s="12" t="s">
        <v>358</v>
      </c>
      <c r="P77" s="133" t="s">
        <v>358</v>
      </c>
      <c r="Q77" s="12" t="s">
        <v>45</v>
      </c>
      <c r="R77" s="13" t="s">
        <v>45</v>
      </c>
    </row>
    <row r="78" spans="1:18" s="6" customFormat="1" ht="36" x14ac:dyDescent="0.2">
      <c r="A78" s="134" t="s">
        <v>337</v>
      </c>
      <c r="B78" s="13" t="s">
        <v>162</v>
      </c>
      <c r="C78" s="60" t="s">
        <v>162</v>
      </c>
      <c r="D78" s="140" t="s">
        <v>338</v>
      </c>
      <c r="E78" s="45" t="s">
        <v>27</v>
      </c>
      <c r="F78" s="45">
        <v>876</v>
      </c>
      <c r="G78" s="45" t="s">
        <v>28</v>
      </c>
      <c r="H78" s="45">
        <v>1</v>
      </c>
      <c r="I78" s="61">
        <v>71100000000</v>
      </c>
      <c r="J78" s="45" t="s">
        <v>29</v>
      </c>
      <c r="K78" s="94">
        <v>7440377.0199999996</v>
      </c>
      <c r="L78" s="76">
        <v>44916</v>
      </c>
      <c r="M78" s="76">
        <v>45275</v>
      </c>
      <c r="N78" s="13" t="s">
        <v>34</v>
      </c>
      <c r="O78" s="12" t="s">
        <v>359</v>
      </c>
      <c r="P78" s="133" t="s">
        <v>358</v>
      </c>
      <c r="Q78" s="12" t="s">
        <v>45</v>
      </c>
      <c r="R78" s="13" t="s">
        <v>45</v>
      </c>
    </row>
    <row r="79" spans="1:18" s="6" customFormat="1" ht="36" x14ac:dyDescent="0.2">
      <c r="A79" s="134" t="s">
        <v>339</v>
      </c>
      <c r="B79" s="13" t="s">
        <v>340</v>
      </c>
      <c r="C79" s="60" t="s">
        <v>340</v>
      </c>
      <c r="D79" s="140" t="s">
        <v>341</v>
      </c>
      <c r="E79" s="45" t="s">
        <v>27</v>
      </c>
      <c r="F79" s="45">
        <v>876</v>
      </c>
      <c r="G79" s="45" t="s">
        <v>28</v>
      </c>
      <c r="H79" s="45">
        <v>1</v>
      </c>
      <c r="I79" s="61">
        <v>71100000000</v>
      </c>
      <c r="J79" s="45" t="s">
        <v>29</v>
      </c>
      <c r="K79" s="94">
        <v>52804800</v>
      </c>
      <c r="L79" s="76">
        <v>44594</v>
      </c>
      <c r="M79" s="76">
        <v>45642</v>
      </c>
      <c r="N79" s="13" t="s">
        <v>34</v>
      </c>
      <c r="O79" s="12" t="s">
        <v>359</v>
      </c>
      <c r="P79" s="133" t="s">
        <v>359</v>
      </c>
      <c r="Q79" s="12" t="s">
        <v>45</v>
      </c>
      <c r="R79" s="13" t="s">
        <v>45</v>
      </c>
    </row>
    <row r="80" spans="1:18" s="6" customFormat="1" ht="36" x14ac:dyDescent="0.2">
      <c r="A80" s="134" t="s">
        <v>342</v>
      </c>
      <c r="B80" s="13" t="s">
        <v>343</v>
      </c>
      <c r="C80" s="60" t="s">
        <v>344</v>
      </c>
      <c r="D80" s="140" t="s">
        <v>345</v>
      </c>
      <c r="E80" s="45" t="s">
        <v>27</v>
      </c>
      <c r="F80" s="45">
        <v>876</v>
      </c>
      <c r="G80" s="45" t="s">
        <v>28</v>
      </c>
      <c r="H80" s="45">
        <v>1</v>
      </c>
      <c r="I80" s="61">
        <v>71100000000</v>
      </c>
      <c r="J80" s="45" t="s">
        <v>29</v>
      </c>
      <c r="K80" s="94">
        <v>3717300.96</v>
      </c>
      <c r="L80" s="76">
        <v>44655</v>
      </c>
      <c r="M80" s="76">
        <v>45643</v>
      </c>
      <c r="N80" s="13" t="s">
        <v>134</v>
      </c>
      <c r="O80" s="12" t="s">
        <v>358</v>
      </c>
      <c r="P80" s="133" t="s">
        <v>359</v>
      </c>
      <c r="Q80" s="12" t="s">
        <v>45</v>
      </c>
      <c r="R80" s="13" t="s">
        <v>45</v>
      </c>
    </row>
    <row r="81" spans="1:18" s="6" customFormat="1" ht="48" x14ac:dyDescent="0.2">
      <c r="A81" s="134" t="s">
        <v>346</v>
      </c>
      <c r="B81" s="13" t="s">
        <v>86</v>
      </c>
      <c r="C81" s="60" t="s">
        <v>86</v>
      </c>
      <c r="D81" s="140" t="s">
        <v>347</v>
      </c>
      <c r="E81" s="45" t="s">
        <v>27</v>
      </c>
      <c r="F81" s="45">
        <v>876</v>
      </c>
      <c r="G81" s="45" t="s">
        <v>28</v>
      </c>
      <c r="H81" s="45">
        <v>1</v>
      </c>
      <c r="I81" s="61">
        <v>71100000000</v>
      </c>
      <c r="J81" s="45" t="s">
        <v>29</v>
      </c>
      <c r="K81" s="94">
        <v>1795000</v>
      </c>
      <c r="L81" s="76">
        <v>44562</v>
      </c>
      <c r="M81" s="76">
        <v>44959</v>
      </c>
      <c r="N81" s="13" t="s">
        <v>106</v>
      </c>
      <c r="O81" s="12" t="s">
        <v>358</v>
      </c>
      <c r="P81" s="133" t="s">
        <v>359</v>
      </c>
      <c r="Q81" s="12" t="s">
        <v>45</v>
      </c>
      <c r="R81" s="13" t="s">
        <v>45</v>
      </c>
    </row>
    <row r="82" spans="1:18" s="6" customFormat="1" ht="36" x14ac:dyDescent="0.2">
      <c r="A82" s="134" t="s">
        <v>348</v>
      </c>
      <c r="B82" s="13" t="s">
        <v>100</v>
      </c>
      <c r="C82" s="60" t="s">
        <v>193</v>
      </c>
      <c r="D82" s="140" t="s">
        <v>349</v>
      </c>
      <c r="E82" s="45" t="s">
        <v>27</v>
      </c>
      <c r="F82" s="45">
        <v>876</v>
      </c>
      <c r="G82" s="45" t="s">
        <v>28</v>
      </c>
      <c r="H82" s="45">
        <v>1</v>
      </c>
      <c r="I82" s="61">
        <v>71100000000</v>
      </c>
      <c r="J82" s="45" t="s">
        <v>29</v>
      </c>
      <c r="K82" s="94">
        <v>543875</v>
      </c>
      <c r="L82" s="76">
        <v>44781</v>
      </c>
      <c r="M82" s="76">
        <v>45114</v>
      </c>
      <c r="N82" s="13" t="s">
        <v>34</v>
      </c>
      <c r="O82" s="12" t="s">
        <v>359</v>
      </c>
      <c r="P82" s="133" t="s">
        <v>359</v>
      </c>
      <c r="Q82" s="12" t="s">
        <v>45</v>
      </c>
      <c r="R82" s="13" t="s">
        <v>45</v>
      </c>
    </row>
    <row r="83" spans="1:18" s="6" customFormat="1" ht="60" x14ac:dyDescent="0.2">
      <c r="A83" s="134" t="s">
        <v>350</v>
      </c>
      <c r="B83" s="13" t="s">
        <v>49</v>
      </c>
      <c r="C83" s="60" t="s">
        <v>351</v>
      </c>
      <c r="D83" s="140" t="s">
        <v>352</v>
      </c>
      <c r="E83" s="45" t="s">
        <v>27</v>
      </c>
      <c r="F83" s="45">
        <v>876</v>
      </c>
      <c r="G83" s="45" t="s">
        <v>28</v>
      </c>
      <c r="H83" s="45">
        <v>1</v>
      </c>
      <c r="I83" s="61">
        <v>71100000000</v>
      </c>
      <c r="J83" s="45" t="s">
        <v>29</v>
      </c>
      <c r="K83" s="94">
        <v>6500000</v>
      </c>
      <c r="L83" s="76">
        <v>44718</v>
      </c>
      <c r="M83" s="76">
        <v>45274</v>
      </c>
      <c r="N83" s="13" t="s">
        <v>106</v>
      </c>
      <c r="O83" s="12" t="s">
        <v>358</v>
      </c>
      <c r="P83" s="133" t="s">
        <v>359</v>
      </c>
      <c r="Q83" s="12" t="s">
        <v>45</v>
      </c>
      <c r="R83" s="13" t="s">
        <v>45</v>
      </c>
    </row>
    <row r="84" spans="1:18" s="6" customFormat="1" ht="48" x14ac:dyDescent="0.2">
      <c r="A84" s="134" t="s">
        <v>353</v>
      </c>
      <c r="B84" s="13" t="s">
        <v>120</v>
      </c>
      <c r="C84" s="60" t="s">
        <v>224</v>
      </c>
      <c r="D84" s="140" t="s">
        <v>354</v>
      </c>
      <c r="E84" s="45" t="s">
        <v>27</v>
      </c>
      <c r="F84" s="45">
        <v>876</v>
      </c>
      <c r="G84" s="45" t="s">
        <v>28</v>
      </c>
      <c r="H84" s="45">
        <v>1</v>
      </c>
      <c r="I84" s="61">
        <v>71100000000</v>
      </c>
      <c r="J84" s="45" t="s">
        <v>29</v>
      </c>
      <c r="K84" s="94">
        <v>712800</v>
      </c>
      <c r="L84" s="76">
        <v>44719</v>
      </c>
      <c r="M84" s="76">
        <v>45083</v>
      </c>
      <c r="N84" s="13" t="s">
        <v>34</v>
      </c>
      <c r="O84" s="12" t="s">
        <v>359</v>
      </c>
      <c r="P84" s="133" t="s">
        <v>359</v>
      </c>
      <c r="Q84" s="12" t="s">
        <v>45</v>
      </c>
      <c r="R84" s="13" t="s">
        <v>45</v>
      </c>
    </row>
    <row r="85" spans="1:18" s="6" customFormat="1" ht="48" x14ac:dyDescent="0.2">
      <c r="A85" s="142" t="s">
        <v>355</v>
      </c>
      <c r="B85" s="13" t="s">
        <v>103</v>
      </c>
      <c r="C85" s="60" t="s">
        <v>356</v>
      </c>
      <c r="D85" s="60" t="s">
        <v>357</v>
      </c>
      <c r="E85" s="45" t="s">
        <v>27</v>
      </c>
      <c r="F85" s="45">
        <v>876</v>
      </c>
      <c r="G85" s="45" t="s">
        <v>28</v>
      </c>
      <c r="H85" s="45">
        <v>1</v>
      </c>
      <c r="I85" s="61">
        <v>71100000000</v>
      </c>
      <c r="J85" s="45" t="s">
        <v>29</v>
      </c>
      <c r="K85" s="94">
        <v>378833.33</v>
      </c>
      <c r="L85" s="76">
        <v>44916</v>
      </c>
      <c r="M85" s="76">
        <v>44959</v>
      </c>
      <c r="N85" s="13" t="s">
        <v>73</v>
      </c>
      <c r="O85" s="12" t="s">
        <v>358</v>
      </c>
      <c r="P85" s="133" t="s">
        <v>358</v>
      </c>
      <c r="Q85" s="12" t="s">
        <v>45</v>
      </c>
      <c r="R85" s="13" t="s">
        <v>45</v>
      </c>
    </row>
    <row r="86" spans="1:18" ht="12" x14ac:dyDescent="0.2">
      <c r="A86" s="18"/>
      <c r="B86" s="18"/>
      <c r="C86" s="50"/>
      <c r="D86" s="51" t="s">
        <v>366</v>
      </c>
      <c r="E86" s="52"/>
      <c r="F86" s="53"/>
      <c r="G86" s="53"/>
      <c r="H86" s="54"/>
      <c r="I86" s="54"/>
      <c r="J86" s="52"/>
      <c r="K86" s="18"/>
      <c r="L86" s="55"/>
      <c r="M86" s="55"/>
      <c r="N86" s="18"/>
      <c r="O86" s="18"/>
      <c r="P86" s="56"/>
      <c r="Q86" s="17"/>
      <c r="R86" s="18"/>
    </row>
    <row r="87" spans="1:18" s="6" customFormat="1" ht="36" x14ac:dyDescent="0.2">
      <c r="A87" s="57">
        <v>63</v>
      </c>
      <c r="B87" s="58" t="s">
        <v>85</v>
      </c>
      <c r="C87" s="59" t="s">
        <v>84</v>
      </c>
      <c r="D87" s="60" t="s">
        <v>83</v>
      </c>
      <c r="E87" s="45" t="s">
        <v>27</v>
      </c>
      <c r="F87" s="45">
        <v>876</v>
      </c>
      <c r="G87" s="45" t="s">
        <v>28</v>
      </c>
      <c r="H87" s="45">
        <v>1</v>
      </c>
      <c r="I87" s="61">
        <v>71100000000</v>
      </c>
      <c r="J87" s="45" t="s">
        <v>29</v>
      </c>
      <c r="K87" s="62">
        <v>221666.6</v>
      </c>
      <c r="L87" s="63">
        <v>44927</v>
      </c>
      <c r="M87" s="63">
        <v>45017</v>
      </c>
      <c r="N87" s="14" t="s">
        <v>34</v>
      </c>
      <c r="O87" s="1" t="s">
        <v>45</v>
      </c>
      <c r="P87" s="12" t="s">
        <v>45</v>
      </c>
      <c r="Q87" s="12" t="s">
        <v>45</v>
      </c>
      <c r="R87" s="13" t="s">
        <v>45</v>
      </c>
    </row>
    <row r="88" spans="1:18" s="6" customFormat="1" ht="54" customHeight="1" x14ac:dyDescent="0.2">
      <c r="A88" s="57">
        <v>64</v>
      </c>
      <c r="B88" s="64" t="s">
        <v>86</v>
      </c>
      <c r="C88" s="64" t="s">
        <v>87</v>
      </c>
      <c r="D88" s="64" t="s">
        <v>88</v>
      </c>
      <c r="E88" s="64" t="s">
        <v>27</v>
      </c>
      <c r="F88" s="64">
        <v>874</v>
      </c>
      <c r="G88" s="64" t="s">
        <v>28</v>
      </c>
      <c r="H88" s="64">
        <v>1</v>
      </c>
      <c r="I88" s="64">
        <v>71100000000</v>
      </c>
      <c r="J88" s="64" t="s">
        <v>29</v>
      </c>
      <c r="K88" s="65">
        <v>1795000</v>
      </c>
      <c r="L88" s="66">
        <v>44946</v>
      </c>
      <c r="M88" s="66">
        <v>45323</v>
      </c>
      <c r="N88" s="64" t="s">
        <v>43</v>
      </c>
      <c r="O88" s="64" t="s">
        <v>44</v>
      </c>
      <c r="P88" s="12" t="s">
        <v>45</v>
      </c>
      <c r="Q88" s="12" t="s">
        <v>45</v>
      </c>
      <c r="R88" s="13" t="s">
        <v>45</v>
      </c>
    </row>
    <row r="89" spans="1:18" s="6" customFormat="1" ht="36" x14ac:dyDescent="0.2">
      <c r="A89" s="57">
        <v>65</v>
      </c>
      <c r="B89" s="64" t="s">
        <v>89</v>
      </c>
      <c r="C89" s="64" t="s">
        <v>90</v>
      </c>
      <c r="D89" s="64" t="s">
        <v>91</v>
      </c>
      <c r="E89" s="64" t="s">
        <v>27</v>
      </c>
      <c r="F89" s="86">
        <v>875</v>
      </c>
      <c r="G89" s="86" t="s">
        <v>28</v>
      </c>
      <c r="H89" s="64">
        <v>1</v>
      </c>
      <c r="I89" s="64">
        <v>71100000000</v>
      </c>
      <c r="J89" s="64" t="s">
        <v>29</v>
      </c>
      <c r="K89" s="169">
        <v>167126</v>
      </c>
      <c r="L89" s="66">
        <v>44986</v>
      </c>
      <c r="M89" s="66">
        <v>45261</v>
      </c>
      <c r="N89" s="67" t="s">
        <v>34</v>
      </c>
      <c r="O89" s="64" t="s">
        <v>45</v>
      </c>
      <c r="P89" s="12" t="s">
        <v>45</v>
      </c>
      <c r="Q89" s="12" t="s">
        <v>45</v>
      </c>
      <c r="R89" s="13" t="s">
        <v>45</v>
      </c>
    </row>
    <row r="90" spans="1:18" s="6" customFormat="1" ht="36" x14ac:dyDescent="0.2">
      <c r="A90" s="57">
        <v>66</v>
      </c>
      <c r="B90" s="68" t="s">
        <v>35</v>
      </c>
      <c r="C90" s="68" t="s">
        <v>41</v>
      </c>
      <c r="D90" s="69" t="s">
        <v>40</v>
      </c>
      <c r="E90" s="45" t="s">
        <v>27</v>
      </c>
      <c r="F90" s="45">
        <v>876</v>
      </c>
      <c r="G90" s="45" t="s">
        <v>28</v>
      </c>
      <c r="H90" s="45">
        <v>1</v>
      </c>
      <c r="I90" s="61">
        <v>71100000000</v>
      </c>
      <c r="J90" s="45" t="s">
        <v>29</v>
      </c>
      <c r="K90" s="62">
        <v>209562.11</v>
      </c>
      <c r="L90" s="63">
        <v>44927</v>
      </c>
      <c r="M90" s="63">
        <v>45291</v>
      </c>
      <c r="N90" s="14" t="s">
        <v>34</v>
      </c>
      <c r="O90" s="1" t="s">
        <v>45</v>
      </c>
      <c r="P90" s="12" t="s">
        <v>45</v>
      </c>
      <c r="Q90" s="12" t="s">
        <v>45</v>
      </c>
      <c r="R90" s="13" t="s">
        <v>45</v>
      </c>
    </row>
    <row r="91" spans="1:18" s="6" customFormat="1" ht="36" x14ac:dyDescent="0.2">
      <c r="A91" s="57">
        <v>67</v>
      </c>
      <c r="B91" s="68" t="s">
        <v>38</v>
      </c>
      <c r="C91" s="68" t="s">
        <v>42</v>
      </c>
      <c r="D91" s="69" t="s">
        <v>39</v>
      </c>
      <c r="E91" s="13" t="s">
        <v>27</v>
      </c>
      <c r="F91" s="45">
        <v>876</v>
      </c>
      <c r="G91" s="45" t="s">
        <v>28</v>
      </c>
      <c r="H91" s="45">
        <v>1</v>
      </c>
      <c r="I91" s="70">
        <v>71100000000</v>
      </c>
      <c r="J91" s="71" t="s">
        <v>29</v>
      </c>
      <c r="K91" s="8">
        <v>789326</v>
      </c>
      <c r="L91" s="63">
        <v>44927</v>
      </c>
      <c r="M91" s="63">
        <v>45261</v>
      </c>
      <c r="N91" s="14" t="s">
        <v>34</v>
      </c>
      <c r="O91" s="1" t="s">
        <v>45</v>
      </c>
      <c r="P91" s="12" t="s">
        <v>45</v>
      </c>
      <c r="Q91" s="12" t="s">
        <v>45</v>
      </c>
      <c r="R91" s="13" t="s">
        <v>45</v>
      </c>
    </row>
    <row r="92" spans="1:18" s="6" customFormat="1" ht="48" x14ac:dyDescent="0.2">
      <c r="A92" s="57">
        <v>68</v>
      </c>
      <c r="B92" s="64" t="s">
        <v>55</v>
      </c>
      <c r="C92" s="72" t="s">
        <v>56</v>
      </c>
      <c r="D92" s="73" t="s">
        <v>57</v>
      </c>
      <c r="E92" s="13" t="s">
        <v>27</v>
      </c>
      <c r="F92" s="74">
        <v>876</v>
      </c>
      <c r="G92" s="67" t="s">
        <v>28</v>
      </c>
      <c r="H92" s="67">
        <v>1</v>
      </c>
      <c r="I92" s="67">
        <v>71100000000</v>
      </c>
      <c r="J92" s="71" t="s">
        <v>29</v>
      </c>
      <c r="K92" s="75">
        <v>211775.95</v>
      </c>
      <c r="L92" s="66">
        <v>44927</v>
      </c>
      <c r="M92" s="66">
        <v>45047</v>
      </c>
      <c r="N92" s="67" t="s">
        <v>58</v>
      </c>
      <c r="O92" s="64" t="s">
        <v>44</v>
      </c>
      <c r="P92" s="12" t="s">
        <v>45</v>
      </c>
      <c r="Q92" s="12" t="s">
        <v>45</v>
      </c>
      <c r="R92" s="13" t="s">
        <v>45</v>
      </c>
    </row>
    <row r="93" spans="1:18" s="6" customFormat="1" ht="36" x14ac:dyDescent="0.2">
      <c r="A93" s="57">
        <v>69</v>
      </c>
      <c r="B93" s="71" t="s">
        <v>36</v>
      </c>
      <c r="C93" s="71" t="s">
        <v>36</v>
      </c>
      <c r="D93" s="69" t="s">
        <v>37</v>
      </c>
      <c r="E93" s="13" t="s">
        <v>27</v>
      </c>
      <c r="F93" s="74">
        <v>876</v>
      </c>
      <c r="G93" s="67" t="s">
        <v>28</v>
      </c>
      <c r="H93" s="67">
        <v>1</v>
      </c>
      <c r="I93" s="70">
        <v>71100000000</v>
      </c>
      <c r="J93" s="71" t="s">
        <v>29</v>
      </c>
      <c r="K93" s="8">
        <v>2500000</v>
      </c>
      <c r="L93" s="76">
        <v>44958</v>
      </c>
      <c r="M93" s="77">
        <v>45108</v>
      </c>
      <c r="N93" s="14" t="s">
        <v>43</v>
      </c>
      <c r="O93" s="14" t="s">
        <v>44</v>
      </c>
      <c r="P93" s="12" t="s">
        <v>45</v>
      </c>
      <c r="Q93" s="12" t="s">
        <v>45</v>
      </c>
      <c r="R93" s="13" t="s">
        <v>45</v>
      </c>
    </row>
    <row r="94" spans="1:18" s="6" customFormat="1" ht="52.5" customHeight="1" x14ac:dyDescent="0.2">
      <c r="A94" s="57">
        <v>70</v>
      </c>
      <c r="B94" s="13" t="s">
        <v>61</v>
      </c>
      <c r="C94" s="60" t="s">
        <v>62</v>
      </c>
      <c r="D94" s="60" t="s">
        <v>446</v>
      </c>
      <c r="E94" s="13" t="s">
        <v>27</v>
      </c>
      <c r="F94" s="78" t="s">
        <v>63</v>
      </c>
      <c r="G94" s="79" t="s">
        <v>28</v>
      </c>
      <c r="H94" s="78" t="s">
        <v>64</v>
      </c>
      <c r="I94" s="78" t="s">
        <v>65</v>
      </c>
      <c r="J94" s="13" t="s">
        <v>29</v>
      </c>
      <c r="K94" s="219">
        <v>2064083.33</v>
      </c>
      <c r="L94" s="66">
        <v>45017</v>
      </c>
      <c r="M94" s="76">
        <v>45291</v>
      </c>
      <c r="N94" s="67" t="s">
        <v>34</v>
      </c>
      <c r="O94" s="64" t="s">
        <v>45</v>
      </c>
      <c r="P94" s="12" t="s">
        <v>45</v>
      </c>
      <c r="Q94" s="12" t="s">
        <v>45</v>
      </c>
      <c r="R94" s="13" t="s">
        <v>45</v>
      </c>
    </row>
    <row r="95" spans="1:18" s="6" customFormat="1" ht="54" customHeight="1" x14ac:dyDescent="0.2">
      <c r="A95" s="57">
        <v>71</v>
      </c>
      <c r="B95" s="78" t="s">
        <v>67</v>
      </c>
      <c r="C95" s="78" t="s">
        <v>68</v>
      </c>
      <c r="D95" s="171" t="s">
        <v>406</v>
      </c>
      <c r="E95" s="13" t="s">
        <v>412</v>
      </c>
      <c r="F95" s="78"/>
      <c r="G95" s="79"/>
      <c r="H95" s="78"/>
      <c r="I95" s="78"/>
      <c r="J95" s="13"/>
      <c r="K95" s="80"/>
      <c r="L95" s="66"/>
      <c r="M95" s="76"/>
      <c r="N95" s="170"/>
      <c r="O95" s="172"/>
      <c r="P95" s="78"/>
      <c r="Q95" s="12"/>
      <c r="R95" s="13"/>
    </row>
    <row r="96" spans="1:18" s="6" customFormat="1" ht="48" x14ac:dyDescent="0.2">
      <c r="A96" s="57">
        <v>72</v>
      </c>
      <c r="B96" s="64" t="s">
        <v>49</v>
      </c>
      <c r="C96" s="72" t="s">
        <v>50</v>
      </c>
      <c r="D96" s="73" t="s">
        <v>51</v>
      </c>
      <c r="E96" s="13" t="s">
        <v>27</v>
      </c>
      <c r="F96" s="74">
        <v>876</v>
      </c>
      <c r="G96" s="67" t="s">
        <v>28</v>
      </c>
      <c r="H96" s="67">
        <v>1</v>
      </c>
      <c r="I96" s="67">
        <v>71100000000</v>
      </c>
      <c r="J96" s="71" t="s">
        <v>29</v>
      </c>
      <c r="K96" s="75">
        <v>7500000</v>
      </c>
      <c r="L96" s="66">
        <v>44986</v>
      </c>
      <c r="M96" s="66">
        <v>45627</v>
      </c>
      <c r="N96" s="67" t="s">
        <v>43</v>
      </c>
      <c r="O96" s="64" t="s">
        <v>44</v>
      </c>
      <c r="P96" s="12" t="s">
        <v>45</v>
      </c>
      <c r="Q96" s="12" t="s">
        <v>45</v>
      </c>
      <c r="R96" s="13" t="s">
        <v>45</v>
      </c>
    </row>
    <row r="97" spans="1:18" s="6" customFormat="1" ht="36" x14ac:dyDescent="0.2">
      <c r="A97" s="57">
        <v>73</v>
      </c>
      <c r="B97" s="64" t="s">
        <v>52</v>
      </c>
      <c r="C97" s="72" t="s">
        <v>53</v>
      </c>
      <c r="D97" s="73" t="s">
        <v>54</v>
      </c>
      <c r="E97" s="13" t="s">
        <v>27</v>
      </c>
      <c r="F97" s="13">
        <v>876</v>
      </c>
      <c r="G97" s="67" t="s">
        <v>28</v>
      </c>
      <c r="H97" s="67">
        <v>1</v>
      </c>
      <c r="I97" s="67">
        <v>71100000000</v>
      </c>
      <c r="J97" s="71" t="s">
        <v>29</v>
      </c>
      <c r="K97" s="75">
        <v>500000</v>
      </c>
      <c r="L97" s="66">
        <v>44986</v>
      </c>
      <c r="M97" s="66">
        <v>45200</v>
      </c>
      <c r="N97" s="67" t="s">
        <v>43</v>
      </c>
      <c r="O97" s="64" t="s">
        <v>44</v>
      </c>
      <c r="P97" s="12" t="s">
        <v>45</v>
      </c>
      <c r="Q97" s="12" t="s">
        <v>45</v>
      </c>
      <c r="R97" s="13" t="s">
        <v>45</v>
      </c>
    </row>
    <row r="98" spans="1:18" ht="24" x14ac:dyDescent="0.2">
      <c r="A98" s="57">
        <v>74</v>
      </c>
      <c r="B98" s="81" t="s">
        <v>95</v>
      </c>
      <c r="C98" s="82" t="s">
        <v>514</v>
      </c>
      <c r="D98" s="73" t="s">
        <v>93</v>
      </c>
      <c r="E98" s="13" t="s">
        <v>425</v>
      </c>
      <c r="F98" s="74"/>
      <c r="G98" s="67"/>
      <c r="H98" s="67"/>
      <c r="I98" s="67"/>
      <c r="J98" s="71"/>
      <c r="K98" s="83"/>
      <c r="L98" s="84"/>
      <c r="M98" s="84"/>
      <c r="N98" s="67"/>
      <c r="O98" s="64"/>
      <c r="P98" s="12"/>
      <c r="Q98" s="12"/>
      <c r="R98" s="13"/>
    </row>
    <row r="99" spans="1:18" s="6" customFormat="1" ht="51.75" customHeight="1" x14ac:dyDescent="0.2">
      <c r="A99" s="57">
        <v>75</v>
      </c>
      <c r="B99" s="20" t="s">
        <v>100</v>
      </c>
      <c r="C99" s="20" t="s">
        <v>101</v>
      </c>
      <c r="D99" s="21" t="s">
        <v>102</v>
      </c>
      <c r="E99" s="20" t="s">
        <v>27</v>
      </c>
      <c r="F99" s="20">
        <v>876</v>
      </c>
      <c r="G99" s="20" t="s">
        <v>28</v>
      </c>
      <c r="H99" s="20">
        <v>1</v>
      </c>
      <c r="I99" s="20">
        <v>71100000000</v>
      </c>
      <c r="J99" s="20" t="s">
        <v>29</v>
      </c>
      <c r="K99" s="22">
        <v>304290</v>
      </c>
      <c r="L99" s="23">
        <v>45002</v>
      </c>
      <c r="M99" s="23">
        <v>45262</v>
      </c>
      <c r="N99" s="67" t="s">
        <v>43</v>
      </c>
      <c r="O99" s="24" t="s">
        <v>44</v>
      </c>
      <c r="P99" s="12" t="s">
        <v>45</v>
      </c>
      <c r="Q99" s="12" t="s">
        <v>45</v>
      </c>
      <c r="R99" s="13" t="s">
        <v>45</v>
      </c>
    </row>
    <row r="100" spans="1:18" s="89" customFormat="1" ht="52.5" customHeight="1" x14ac:dyDescent="0.2">
      <c r="A100" s="57">
        <v>76</v>
      </c>
      <c r="B100" s="85" t="s">
        <v>130</v>
      </c>
      <c r="C100" s="85" t="s">
        <v>131</v>
      </c>
      <c r="D100" s="21" t="s">
        <v>132</v>
      </c>
      <c r="E100" s="86" t="s">
        <v>133</v>
      </c>
      <c r="F100" s="67">
        <v>876</v>
      </c>
      <c r="G100" s="67" t="s">
        <v>28</v>
      </c>
      <c r="H100" s="67">
        <v>1</v>
      </c>
      <c r="I100" s="67">
        <v>71100000000</v>
      </c>
      <c r="J100" s="71" t="s">
        <v>29</v>
      </c>
      <c r="K100" s="83">
        <v>22260524</v>
      </c>
      <c r="L100" s="76">
        <v>45078</v>
      </c>
      <c r="M100" s="76">
        <v>45261</v>
      </c>
      <c r="N100" s="88" t="s">
        <v>134</v>
      </c>
      <c r="O100" s="13" t="s">
        <v>44</v>
      </c>
      <c r="P100" s="12" t="s">
        <v>45</v>
      </c>
      <c r="Q100" s="12" t="s">
        <v>45</v>
      </c>
      <c r="R100" s="13" t="s">
        <v>45</v>
      </c>
    </row>
    <row r="101" spans="1:18" s="89" customFormat="1" ht="60" customHeight="1" x14ac:dyDescent="0.2">
      <c r="A101" s="57">
        <v>77</v>
      </c>
      <c r="B101" s="85" t="s">
        <v>135</v>
      </c>
      <c r="C101" s="86" t="s">
        <v>136</v>
      </c>
      <c r="D101" s="90" t="s">
        <v>137</v>
      </c>
      <c r="E101" s="86" t="s">
        <v>133</v>
      </c>
      <c r="F101" s="67">
        <v>876</v>
      </c>
      <c r="G101" s="67" t="s">
        <v>28</v>
      </c>
      <c r="H101" s="67">
        <v>1</v>
      </c>
      <c r="I101" s="67">
        <v>71100000000</v>
      </c>
      <c r="J101" s="71" t="s">
        <v>29</v>
      </c>
      <c r="K101" s="83">
        <f>51709231</f>
        <v>51709231</v>
      </c>
      <c r="L101" s="87">
        <v>44987</v>
      </c>
      <c r="M101" s="76">
        <v>45278</v>
      </c>
      <c r="N101" s="88" t="s">
        <v>134</v>
      </c>
      <c r="O101" s="13" t="s">
        <v>44</v>
      </c>
      <c r="P101" s="12" t="s">
        <v>45</v>
      </c>
      <c r="Q101" s="12" t="s">
        <v>45</v>
      </c>
      <c r="R101" s="13" t="s">
        <v>45</v>
      </c>
    </row>
    <row r="102" spans="1:18" s="89" customFormat="1" ht="60" customHeight="1" x14ac:dyDescent="0.2">
      <c r="A102" s="57">
        <v>78</v>
      </c>
      <c r="B102" s="85" t="s">
        <v>138</v>
      </c>
      <c r="C102" s="86" t="s">
        <v>139</v>
      </c>
      <c r="D102" s="90" t="s">
        <v>140</v>
      </c>
      <c r="E102" s="86" t="s">
        <v>133</v>
      </c>
      <c r="F102" s="67">
        <v>876</v>
      </c>
      <c r="G102" s="67" t="s">
        <v>28</v>
      </c>
      <c r="H102" s="67">
        <v>1</v>
      </c>
      <c r="I102" s="67">
        <v>71100000000</v>
      </c>
      <c r="J102" s="71" t="s">
        <v>29</v>
      </c>
      <c r="K102" s="83">
        <f>13433676/1.2</f>
        <v>11194730</v>
      </c>
      <c r="L102" s="63">
        <v>45078</v>
      </c>
      <c r="M102" s="87">
        <v>45261</v>
      </c>
      <c r="N102" s="88" t="s">
        <v>134</v>
      </c>
      <c r="O102" s="13" t="s">
        <v>44</v>
      </c>
      <c r="P102" s="12" t="s">
        <v>45</v>
      </c>
      <c r="Q102" s="12" t="s">
        <v>45</v>
      </c>
      <c r="R102" s="13" t="s">
        <v>45</v>
      </c>
    </row>
    <row r="103" spans="1:18" s="89" customFormat="1" ht="60" customHeight="1" x14ac:dyDescent="0.2">
      <c r="A103" s="57">
        <v>79</v>
      </c>
      <c r="B103" s="85" t="s">
        <v>141</v>
      </c>
      <c r="C103" s="86" t="s">
        <v>56</v>
      </c>
      <c r="D103" s="90" t="s">
        <v>142</v>
      </c>
      <c r="E103" s="241" t="s">
        <v>527</v>
      </c>
      <c r="F103" s="67"/>
      <c r="G103" s="67"/>
      <c r="H103" s="67"/>
      <c r="I103" s="67"/>
      <c r="J103" s="71"/>
      <c r="K103" s="83"/>
      <c r="L103" s="87"/>
      <c r="M103" s="76"/>
      <c r="N103" s="88"/>
      <c r="O103" s="13"/>
      <c r="P103" s="12"/>
      <c r="Q103" s="12"/>
      <c r="R103" s="13"/>
    </row>
    <row r="104" spans="1:18" s="89" customFormat="1" ht="60" customHeight="1" x14ac:dyDescent="0.2">
      <c r="A104" s="57">
        <v>80</v>
      </c>
      <c r="B104" s="85" t="s">
        <v>143</v>
      </c>
      <c r="C104" s="86" t="s">
        <v>144</v>
      </c>
      <c r="D104" s="185" t="s">
        <v>409</v>
      </c>
      <c r="E104" s="86" t="s">
        <v>133</v>
      </c>
      <c r="F104" s="177">
        <v>878</v>
      </c>
      <c r="G104" s="177" t="s">
        <v>28</v>
      </c>
      <c r="H104" s="177">
        <v>1</v>
      </c>
      <c r="I104" s="177">
        <v>71100000000</v>
      </c>
      <c r="J104" s="176" t="s">
        <v>29</v>
      </c>
      <c r="K104" s="186">
        <v>53607500</v>
      </c>
      <c r="L104" s="87">
        <v>45078</v>
      </c>
      <c r="M104" s="76">
        <v>45261</v>
      </c>
      <c r="N104" s="88" t="s">
        <v>134</v>
      </c>
      <c r="O104" s="13" t="s">
        <v>44</v>
      </c>
      <c r="P104" s="12" t="s">
        <v>45</v>
      </c>
      <c r="Q104" s="12" t="s">
        <v>45</v>
      </c>
      <c r="R104" s="13" t="s">
        <v>45</v>
      </c>
    </row>
    <row r="105" spans="1:18" ht="99" customHeight="1" x14ac:dyDescent="0.2">
      <c r="A105" s="57">
        <v>81</v>
      </c>
      <c r="B105" s="20" t="s">
        <v>162</v>
      </c>
      <c r="C105" s="91" t="s">
        <v>163</v>
      </c>
      <c r="D105" s="178" t="s">
        <v>164</v>
      </c>
      <c r="E105" s="92" t="s">
        <v>425</v>
      </c>
      <c r="F105" s="67"/>
      <c r="G105" s="67"/>
      <c r="H105" s="67"/>
      <c r="I105" s="93"/>
      <c r="J105" s="93"/>
      <c r="K105" s="94"/>
      <c r="L105" s="95"/>
      <c r="M105" s="95"/>
      <c r="N105" s="96"/>
      <c r="O105" s="13"/>
      <c r="P105" s="13"/>
      <c r="Q105" s="12"/>
      <c r="R105" s="13"/>
    </row>
    <row r="106" spans="1:18" ht="69.75" customHeight="1" x14ac:dyDescent="0.2">
      <c r="A106" s="57">
        <v>82</v>
      </c>
      <c r="B106" s="20" t="s">
        <v>162</v>
      </c>
      <c r="C106" s="91" t="s">
        <v>163</v>
      </c>
      <c r="D106" s="13" t="s">
        <v>166</v>
      </c>
      <c r="E106" s="92" t="s">
        <v>411</v>
      </c>
      <c r="F106" s="67"/>
      <c r="G106" s="67"/>
      <c r="H106" s="67"/>
      <c r="I106" s="93"/>
      <c r="J106" s="93"/>
      <c r="K106" s="94"/>
      <c r="L106" s="95"/>
      <c r="M106" s="95"/>
      <c r="N106" s="96"/>
      <c r="O106" s="13"/>
      <c r="P106" s="13"/>
      <c r="Q106" s="12"/>
      <c r="R106" s="13"/>
    </row>
    <row r="107" spans="1:18" ht="71.25" customHeight="1" x14ac:dyDescent="0.2">
      <c r="A107" s="163">
        <v>83</v>
      </c>
      <c r="B107" s="20" t="s">
        <v>162</v>
      </c>
      <c r="C107" s="91" t="s">
        <v>163</v>
      </c>
      <c r="D107" s="178" t="s">
        <v>168</v>
      </c>
      <c r="E107" s="92" t="s">
        <v>425</v>
      </c>
      <c r="F107" s="67"/>
      <c r="G107" s="67"/>
      <c r="H107" s="67"/>
      <c r="I107" s="93"/>
      <c r="J107" s="93"/>
      <c r="K107" s="94"/>
      <c r="L107" s="95"/>
      <c r="M107" s="95"/>
      <c r="N107" s="96"/>
      <c r="O107" s="13"/>
      <c r="P107" s="13"/>
      <c r="Q107" s="12"/>
      <c r="R107" s="13"/>
    </row>
    <row r="108" spans="1:18" ht="71.25" customHeight="1" x14ac:dyDescent="0.2">
      <c r="A108" s="13">
        <v>84</v>
      </c>
      <c r="B108" s="20" t="s">
        <v>162</v>
      </c>
      <c r="C108" s="91" t="s">
        <v>169</v>
      </c>
      <c r="D108" s="178" t="s">
        <v>170</v>
      </c>
      <c r="E108" s="13" t="s">
        <v>133</v>
      </c>
      <c r="F108" s="67">
        <v>876</v>
      </c>
      <c r="G108" s="67" t="s">
        <v>28</v>
      </c>
      <c r="H108" s="67">
        <v>1</v>
      </c>
      <c r="I108" s="93">
        <v>71100000000</v>
      </c>
      <c r="J108" s="93" t="s">
        <v>29</v>
      </c>
      <c r="K108" s="164">
        <v>13896678.640000001</v>
      </c>
      <c r="L108" s="95">
        <v>45022</v>
      </c>
      <c r="M108" s="95">
        <v>45264</v>
      </c>
      <c r="N108" s="96" t="s">
        <v>165</v>
      </c>
      <c r="O108" s="13" t="s">
        <v>44</v>
      </c>
      <c r="P108" s="13" t="s">
        <v>44</v>
      </c>
      <c r="Q108" s="12" t="s">
        <v>45</v>
      </c>
      <c r="R108" s="13" t="s">
        <v>45</v>
      </c>
    </row>
    <row r="109" spans="1:18" ht="72" customHeight="1" x14ac:dyDescent="0.2">
      <c r="A109" s="57">
        <v>85</v>
      </c>
      <c r="B109" s="20" t="s">
        <v>162</v>
      </c>
      <c r="C109" s="91" t="s">
        <v>169</v>
      </c>
      <c r="D109" s="210" t="s">
        <v>171</v>
      </c>
      <c r="E109" s="92" t="s">
        <v>133</v>
      </c>
      <c r="F109" s="67">
        <v>876</v>
      </c>
      <c r="G109" s="67" t="s">
        <v>28</v>
      </c>
      <c r="H109" s="67">
        <v>1</v>
      </c>
      <c r="I109" s="93">
        <v>71100000000</v>
      </c>
      <c r="J109" s="93" t="s">
        <v>29</v>
      </c>
      <c r="K109" s="196">
        <v>11069541.079999998</v>
      </c>
      <c r="L109" s="95">
        <v>45023</v>
      </c>
      <c r="M109" s="95">
        <v>45265</v>
      </c>
      <c r="N109" s="96" t="s">
        <v>165</v>
      </c>
      <c r="O109" s="13" t="s">
        <v>44</v>
      </c>
      <c r="P109" s="13" t="s">
        <v>44</v>
      </c>
      <c r="Q109" s="12" t="s">
        <v>45</v>
      </c>
      <c r="R109" s="13" t="s">
        <v>45</v>
      </c>
    </row>
    <row r="110" spans="1:18" ht="69.75" customHeight="1" x14ac:dyDescent="0.2">
      <c r="A110" s="57">
        <v>86</v>
      </c>
      <c r="B110" s="20" t="s">
        <v>162</v>
      </c>
      <c r="C110" s="91" t="s">
        <v>169</v>
      </c>
      <c r="D110" s="150" t="s">
        <v>421</v>
      </c>
      <c r="E110" s="92" t="s">
        <v>133</v>
      </c>
      <c r="F110" s="67">
        <v>876</v>
      </c>
      <c r="G110" s="67" t="s">
        <v>28</v>
      </c>
      <c r="H110" s="67">
        <v>1</v>
      </c>
      <c r="I110" s="93">
        <v>71100000000</v>
      </c>
      <c r="J110" s="93" t="s">
        <v>29</v>
      </c>
      <c r="K110" s="164">
        <v>10905257</v>
      </c>
      <c r="L110" s="95">
        <v>45024</v>
      </c>
      <c r="M110" s="95">
        <v>45266</v>
      </c>
      <c r="N110" s="96" t="s">
        <v>165</v>
      </c>
      <c r="O110" s="13" t="s">
        <v>44</v>
      </c>
      <c r="P110" s="13" t="s">
        <v>44</v>
      </c>
      <c r="Q110" s="12" t="s">
        <v>45</v>
      </c>
      <c r="R110" s="13" t="s">
        <v>45</v>
      </c>
    </row>
    <row r="111" spans="1:18" ht="69.75" customHeight="1" x14ac:dyDescent="0.2">
      <c r="A111" s="57">
        <v>87</v>
      </c>
      <c r="B111" s="20" t="s">
        <v>162</v>
      </c>
      <c r="C111" s="91" t="s">
        <v>169</v>
      </c>
      <c r="D111" s="13" t="s">
        <v>422</v>
      </c>
      <c r="E111" s="92" t="s">
        <v>133</v>
      </c>
      <c r="F111" s="67">
        <v>876</v>
      </c>
      <c r="G111" s="67" t="s">
        <v>28</v>
      </c>
      <c r="H111" s="67">
        <v>1</v>
      </c>
      <c r="I111" s="93">
        <v>71100000000</v>
      </c>
      <c r="J111" s="93" t="s">
        <v>29</v>
      </c>
      <c r="K111" s="164">
        <v>10377503.74</v>
      </c>
      <c r="L111" s="95">
        <v>45025</v>
      </c>
      <c r="M111" s="95">
        <v>45267</v>
      </c>
      <c r="N111" s="96" t="s">
        <v>165</v>
      </c>
      <c r="O111" s="13" t="s">
        <v>44</v>
      </c>
      <c r="P111" s="13" t="s">
        <v>44</v>
      </c>
      <c r="Q111" s="12" t="s">
        <v>45</v>
      </c>
      <c r="R111" s="13" t="s">
        <v>45</v>
      </c>
    </row>
    <row r="112" spans="1:18" ht="73.5" customHeight="1" x14ac:dyDescent="0.2">
      <c r="A112" s="57">
        <v>88</v>
      </c>
      <c r="B112" s="20" t="s">
        <v>162</v>
      </c>
      <c r="C112" s="91" t="s">
        <v>163</v>
      </c>
      <c r="D112" s="150" t="s">
        <v>423</v>
      </c>
      <c r="E112" s="92" t="s">
        <v>133</v>
      </c>
      <c r="F112" s="67">
        <v>876</v>
      </c>
      <c r="G112" s="67" t="s">
        <v>28</v>
      </c>
      <c r="H112" s="67">
        <v>1</v>
      </c>
      <c r="I112" s="93">
        <v>71100000000</v>
      </c>
      <c r="J112" s="93" t="s">
        <v>29</v>
      </c>
      <c r="K112" s="164">
        <v>10485519</v>
      </c>
      <c r="L112" s="95">
        <v>45026</v>
      </c>
      <c r="M112" s="95">
        <v>45268</v>
      </c>
      <c r="N112" s="96" t="s">
        <v>165</v>
      </c>
      <c r="O112" s="13" t="s">
        <v>44</v>
      </c>
      <c r="P112" s="13" t="s">
        <v>44</v>
      </c>
      <c r="Q112" s="12" t="s">
        <v>45</v>
      </c>
      <c r="R112" s="13" t="s">
        <v>45</v>
      </c>
    </row>
    <row r="113" spans="1:18" ht="72" customHeight="1" x14ac:dyDescent="0.2">
      <c r="A113" s="57">
        <v>89</v>
      </c>
      <c r="B113" s="20" t="s">
        <v>162</v>
      </c>
      <c r="C113" s="91" t="s">
        <v>163</v>
      </c>
      <c r="D113" s="13" t="s">
        <v>172</v>
      </c>
      <c r="E113" s="92" t="s">
        <v>424</v>
      </c>
      <c r="F113" s="67"/>
      <c r="G113" s="67"/>
      <c r="H113" s="67"/>
      <c r="I113" s="93"/>
      <c r="J113" s="93"/>
      <c r="K113" s="94"/>
      <c r="L113" s="95"/>
      <c r="M113" s="95"/>
      <c r="N113" s="96"/>
      <c r="O113" s="13"/>
      <c r="P113" s="13"/>
      <c r="Q113" s="12"/>
      <c r="R113" s="13"/>
    </row>
    <row r="114" spans="1:18" ht="70.5" customHeight="1" x14ac:dyDescent="0.2">
      <c r="A114" s="57">
        <v>90</v>
      </c>
      <c r="B114" s="20" t="s">
        <v>162</v>
      </c>
      <c r="C114" s="91" t="s">
        <v>163</v>
      </c>
      <c r="D114" s="13" t="s">
        <v>173</v>
      </c>
      <c r="E114" s="92" t="s">
        <v>425</v>
      </c>
      <c r="F114" s="67"/>
      <c r="G114" s="67"/>
      <c r="H114" s="67"/>
      <c r="I114" s="93"/>
      <c r="J114" s="93"/>
      <c r="K114" s="94"/>
      <c r="L114" s="95"/>
      <c r="M114" s="95"/>
      <c r="N114" s="96"/>
      <c r="O114" s="13"/>
      <c r="P114" s="13"/>
      <c r="Q114" s="12"/>
      <c r="R114" s="13"/>
    </row>
    <row r="115" spans="1:18" ht="69.75" customHeight="1" x14ac:dyDescent="0.2">
      <c r="A115" s="57">
        <v>91</v>
      </c>
      <c r="B115" s="20" t="s">
        <v>162</v>
      </c>
      <c r="C115" s="91" t="s">
        <v>163</v>
      </c>
      <c r="D115" s="13" t="s">
        <v>174</v>
      </c>
      <c r="E115" s="92" t="s">
        <v>425</v>
      </c>
      <c r="F115" s="67"/>
      <c r="G115" s="67"/>
      <c r="H115" s="67"/>
      <c r="I115" s="93"/>
      <c r="J115" s="93"/>
      <c r="K115" s="94"/>
      <c r="L115" s="95"/>
      <c r="M115" s="95"/>
      <c r="N115" s="96"/>
      <c r="O115" s="13"/>
      <c r="P115" s="13"/>
      <c r="Q115" s="12"/>
      <c r="R115" s="13"/>
    </row>
    <row r="116" spans="1:18" ht="66.75" customHeight="1" x14ac:dyDescent="0.2">
      <c r="A116" s="57">
        <v>92</v>
      </c>
      <c r="B116" s="20" t="s">
        <v>162</v>
      </c>
      <c r="C116" s="91" t="s">
        <v>169</v>
      </c>
      <c r="D116" s="13" t="s">
        <v>175</v>
      </c>
      <c r="E116" s="92" t="s">
        <v>133</v>
      </c>
      <c r="F116" s="67">
        <v>876</v>
      </c>
      <c r="G116" s="67" t="s">
        <v>28</v>
      </c>
      <c r="H116" s="67">
        <v>1</v>
      </c>
      <c r="I116" s="93">
        <v>71100000000</v>
      </c>
      <c r="J116" s="93" t="s">
        <v>29</v>
      </c>
      <c r="K116" s="164">
        <v>13277575.25</v>
      </c>
      <c r="L116" s="95">
        <v>45026</v>
      </c>
      <c r="M116" s="95">
        <v>45272</v>
      </c>
      <c r="N116" s="96" t="s">
        <v>165</v>
      </c>
      <c r="O116" s="13" t="s">
        <v>44</v>
      </c>
      <c r="P116" s="13" t="s">
        <v>44</v>
      </c>
      <c r="Q116" s="12" t="s">
        <v>45</v>
      </c>
      <c r="R116" s="13" t="s">
        <v>45</v>
      </c>
    </row>
    <row r="117" spans="1:18" ht="69.75" customHeight="1" x14ac:dyDescent="0.2">
      <c r="A117" s="57">
        <v>93</v>
      </c>
      <c r="B117" s="20" t="s">
        <v>162</v>
      </c>
      <c r="C117" s="91" t="s">
        <v>169</v>
      </c>
      <c r="D117" s="13" t="s">
        <v>176</v>
      </c>
      <c r="E117" s="92" t="s">
        <v>133</v>
      </c>
      <c r="F117" s="67">
        <v>876</v>
      </c>
      <c r="G117" s="67" t="s">
        <v>28</v>
      </c>
      <c r="H117" s="67">
        <v>1</v>
      </c>
      <c r="I117" s="93">
        <v>71100000000</v>
      </c>
      <c r="J117" s="93" t="s">
        <v>29</v>
      </c>
      <c r="K117" s="164">
        <v>16175285.050000001</v>
      </c>
      <c r="L117" s="95">
        <v>45027</v>
      </c>
      <c r="M117" s="95">
        <v>45273</v>
      </c>
      <c r="N117" s="96" t="s">
        <v>167</v>
      </c>
      <c r="O117" s="13" t="s">
        <v>44</v>
      </c>
      <c r="P117" s="13" t="s">
        <v>44</v>
      </c>
      <c r="Q117" s="12" t="s">
        <v>45</v>
      </c>
      <c r="R117" s="13" t="s">
        <v>45</v>
      </c>
    </row>
    <row r="118" spans="1:18" ht="67.5" customHeight="1" x14ac:dyDescent="0.2">
      <c r="A118" s="57">
        <v>94</v>
      </c>
      <c r="B118" s="20" t="s">
        <v>162</v>
      </c>
      <c r="C118" s="91" t="s">
        <v>169</v>
      </c>
      <c r="D118" s="13" t="s">
        <v>177</v>
      </c>
      <c r="E118" s="92" t="s">
        <v>133</v>
      </c>
      <c r="F118" s="67">
        <v>876</v>
      </c>
      <c r="G118" s="67" t="s">
        <v>28</v>
      </c>
      <c r="H118" s="67">
        <v>1</v>
      </c>
      <c r="I118" s="93">
        <v>71100000000</v>
      </c>
      <c r="J118" s="93" t="s">
        <v>29</v>
      </c>
      <c r="K118" s="164">
        <v>16884815</v>
      </c>
      <c r="L118" s="95">
        <v>45028</v>
      </c>
      <c r="M118" s="95">
        <v>45274</v>
      </c>
      <c r="N118" s="96" t="s">
        <v>167</v>
      </c>
      <c r="O118" s="13" t="s">
        <v>44</v>
      </c>
      <c r="P118" s="13" t="s">
        <v>44</v>
      </c>
      <c r="Q118" s="12" t="s">
        <v>45</v>
      </c>
      <c r="R118" s="13" t="s">
        <v>45</v>
      </c>
    </row>
    <row r="119" spans="1:18" ht="70.5" customHeight="1" x14ac:dyDescent="0.2">
      <c r="A119" s="57">
        <v>95</v>
      </c>
      <c r="B119" s="20" t="s">
        <v>162</v>
      </c>
      <c r="C119" s="91" t="s">
        <v>169</v>
      </c>
      <c r="D119" s="13" t="s">
        <v>178</v>
      </c>
      <c r="E119" s="92" t="s">
        <v>133</v>
      </c>
      <c r="F119" s="67">
        <v>876</v>
      </c>
      <c r="G119" s="67" t="s">
        <v>28</v>
      </c>
      <c r="H119" s="67">
        <v>1</v>
      </c>
      <c r="I119" s="93">
        <v>71100000000</v>
      </c>
      <c r="J119" s="93" t="s">
        <v>29</v>
      </c>
      <c r="K119" s="164">
        <v>16834941.670000002</v>
      </c>
      <c r="L119" s="95">
        <v>45029</v>
      </c>
      <c r="M119" s="95">
        <v>45278</v>
      </c>
      <c r="N119" s="96" t="s">
        <v>167</v>
      </c>
      <c r="O119" s="13" t="s">
        <v>44</v>
      </c>
      <c r="P119" s="13" t="s">
        <v>44</v>
      </c>
      <c r="Q119" s="12" t="s">
        <v>45</v>
      </c>
      <c r="R119" s="13" t="s">
        <v>45</v>
      </c>
    </row>
    <row r="120" spans="1:18" ht="75" customHeight="1" x14ac:dyDescent="0.2">
      <c r="A120" s="163">
        <v>96</v>
      </c>
      <c r="B120" s="199" t="s">
        <v>162</v>
      </c>
      <c r="C120" s="91" t="s">
        <v>169</v>
      </c>
      <c r="D120" s="198" t="s">
        <v>179</v>
      </c>
      <c r="E120" s="92" t="s">
        <v>133</v>
      </c>
      <c r="F120" s="201">
        <v>876</v>
      </c>
      <c r="G120" s="201" t="s">
        <v>28</v>
      </c>
      <c r="H120" s="201">
        <v>1</v>
      </c>
      <c r="I120" s="93">
        <v>71100000000</v>
      </c>
      <c r="J120" s="93" t="s">
        <v>29</v>
      </c>
      <c r="K120" s="164">
        <v>23635375.739999998</v>
      </c>
      <c r="L120" s="95">
        <v>45027</v>
      </c>
      <c r="M120" s="95">
        <v>45279</v>
      </c>
      <c r="N120" s="96" t="s">
        <v>167</v>
      </c>
      <c r="O120" s="198" t="s">
        <v>44</v>
      </c>
      <c r="P120" s="198" t="s">
        <v>44</v>
      </c>
      <c r="Q120" s="12" t="s">
        <v>45</v>
      </c>
      <c r="R120" s="198" t="s">
        <v>45</v>
      </c>
    </row>
    <row r="121" spans="1:18" ht="74.25" customHeight="1" x14ac:dyDescent="0.2">
      <c r="A121" s="57">
        <v>97</v>
      </c>
      <c r="B121" s="20" t="s">
        <v>162</v>
      </c>
      <c r="C121" s="91" t="s">
        <v>169</v>
      </c>
      <c r="D121" s="13" t="s">
        <v>180</v>
      </c>
      <c r="E121" s="92" t="s">
        <v>133</v>
      </c>
      <c r="F121" s="67">
        <v>876</v>
      </c>
      <c r="G121" s="67" t="s">
        <v>28</v>
      </c>
      <c r="H121" s="67">
        <v>1</v>
      </c>
      <c r="I121" s="93">
        <v>71100000000</v>
      </c>
      <c r="J121" s="93" t="s">
        <v>29</v>
      </c>
      <c r="K121" s="164">
        <v>13010100</v>
      </c>
      <c r="L121" s="95">
        <v>45031</v>
      </c>
      <c r="M121" s="95">
        <v>45280</v>
      </c>
      <c r="N121" s="96" t="s">
        <v>165</v>
      </c>
      <c r="O121" s="13" t="s">
        <v>44</v>
      </c>
      <c r="P121" s="13" t="s">
        <v>44</v>
      </c>
      <c r="Q121" s="12" t="s">
        <v>45</v>
      </c>
      <c r="R121" s="13" t="s">
        <v>45</v>
      </c>
    </row>
    <row r="122" spans="1:18" s="6" customFormat="1" ht="12" x14ac:dyDescent="0.2">
      <c r="A122" s="97"/>
      <c r="B122" s="15"/>
      <c r="C122" s="98"/>
      <c r="D122" s="99" t="s">
        <v>60</v>
      </c>
      <c r="E122" s="18"/>
      <c r="F122" s="18"/>
      <c r="G122" s="100"/>
      <c r="H122" s="100"/>
      <c r="I122" s="100"/>
      <c r="J122" s="97"/>
      <c r="K122" s="101"/>
      <c r="L122" s="102"/>
      <c r="M122" s="102"/>
      <c r="N122" s="100"/>
      <c r="O122" s="15"/>
      <c r="P122" s="17"/>
      <c r="Q122" s="103"/>
      <c r="R122" s="18"/>
    </row>
    <row r="123" spans="1:18" s="6" customFormat="1" ht="30.75" customHeight="1" x14ac:dyDescent="0.2">
      <c r="A123" s="241">
        <v>98</v>
      </c>
      <c r="B123" s="25" t="s">
        <v>103</v>
      </c>
      <c r="C123" s="25" t="s">
        <v>104</v>
      </c>
      <c r="D123" s="21" t="s">
        <v>105</v>
      </c>
      <c r="E123" s="241" t="s">
        <v>527</v>
      </c>
      <c r="F123" s="241"/>
      <c r="G123" s="241"/>
      <c r="H123" s="241"/>
      <c r="I123" s="241"/>
      <c r="J123" s="241"/>
      <c r="K123" s="26"/>
      <c r="L123" s="23"/>
      <c r="M123" s="23"/>
      <c r="N123" s="104"/>
      <c r="O123" s="241"/>
      <c r="P123" s="12"/>
      <c r="Q123" s="12"/>
      <c r="R123" s="242"/>
    </row>
    <row r="124" spans="1:18" s="6" customFormat="1" ht="36" x14ac:dyDescent="0.2">
      <c r="A124" s="20">
        <v>99</v>
      </c>
      <c r="B124" s="27" t="s">
        <v>123</v>
      </c>
      <c r="C124" s="20" t="s">
        <v>522</v>
      </c>
      <c r="D124" s="21" t="s">
        <v>523</v>
      </c>
      <c r="E124" s="20" t="s">
        <v>27</v>
      </c>
      <c r="F124" s="20">
        <v>876</v>
      </c>
      <c r="G124" s="20" t="s">
        <v>28</v>
      </c>
      <c r="H124" s="20">
        <v>1</v>
      </c>
      <c r="I124" s="20">
        <v>71100000000</v>
      </c>
      <c r="J124" s="20" t="s">
        <v>29</v>
      </c>
      <c r="K124" s="26">
        <v>516600</v>
      </c>
      <c r="L124" s="23">
        <v>45136</v>
      </c>
      <c r="M124" s="23">
        <v>45506</v>
      </c>
      <c r="N124" s="242" t="s">
        <v>34</v>
      </c>
      <c r="O124" s="12" t="s">
        <v>45</v>
      </c>
      <c r="P124" s="12" t="s">
        <v>45</v>
      </c>
      <c r="Q124" s="12" t="s">
        <v>45</v>
      </c>
      <c r="R124" s="13" t="s">
        <v>45</v>
      </c>
    </row>
    <row r="125" spans="1:18" s="6" customFormat="1" ht="48" x14ac:dyDescent="0.2">
      <c r="A125" s="20">
        <v>100</v>
      </c>
      <c r="B125" s="28" t="s">
        <v>495</v>
      </c>
      <c r="C125" s="28" t="s">
        <v>107</v>
      </c>
      <c r="D125" s="150" t="s">
        <v>490</v>
      </c>
      <c r="E125" s="20" t="s">
        <v>27</v>
      </c>
      <c r="F125" s="20">
        <v>876</v>
      </c>
      <c r="G125" s="20" t="s">
        <v>28</v>
      </c>
      <c r="H125" s="20">
        <v>1</v>
      </c>
      <c r="I125" s="20">
        <v>71100000000</v>
      </c>
      <c r="J125" s="20" t="s">
        <v>29</v>
      </c>
      <c r="K125" s="233">
        <v>990577</v>
      </c>
      <c r="L125" s="95">
        <v>45064</v>
      </c>
      <c r="M125" s="95">
        <v>45140</v>
      </c>
      <c r="N125" s="104" t="s">
        <v>73</v>
      </c>
      <c r="O125" s="20" t="s">
        <v>44</v>
      </c>
      <c r="P125" s="12" t="s">
        <v>44</v>
      </c>
      <c r="Q125" s="12" t="s">
        <v>45</v>
      </c>
      <c r="R125" s="13" t="s">
        <v>45</v>
      </c>
    </row>
    <row r="126" spans="1:18" s="6" customFormat="1" ht="36" x14ac:dyDescent="0.2">
      <c r="A126" s="20">
        <v>101</v>
      </c>
      <c r="B126" s="64" t="s">
        <v>55</v>
      </c>
      <c r="C126" s="72" t="s">
        <v>56</v>
      </c>
      <c r="D126" s="73" t="s">
        <v>59</v>
      </c>
      <c r="E126" s="13" t="s">
        <v>27</v>
      </c>
      <c r="F126" s="13">
        <v>876</v>
      </c>
      <c r="G126" s="67" t="s">
        <v>28</v>
      </c>
      <c r="H126" s="67">
        <v>1</v>
      </c>
      <c r="I126" s="67">
        <v>71100000000</v>
      </c>
      <c r="J126" s="71" t="s">
        <v>29</v>
      </c>
      <c r="K126" s="75">
        <v>1315000</v>
      </c>
      <c r="L126" s="66">
        <v>45047</v>
      </c>
      <c r="M126" s="66">
        <v>45261</v>
      </c>
      <c r="N126" s="67" t="s">
        <v>58</v>
      </c>
      <c r="O126" s="64" t="s">
        <v>44</v>
      </c>
      <c r="P126" s="12" t="s">
        <v>45</v>
      </c>
      <c r="Q126" s="12" t="s">
        <v>45</v>
      </c>
      <c r="R126" s="13" t="s">
        <v>45</v>
      </c>
    </row>
    <row r="127" spans="1:18" s="89" customFormat="1" ht="60" customHeight="1" x14ac:dyDescent="0.2">
      <c r="A127" s="20">
        <v>102</v>
      </c>
      <c r="B127" s="85" t="s">
        <v>138</v>
      </c>
      <c r="C127" s="86" t="s">
        <v>131</v>
      </c>
      <c r="D127" s="90" t="s">
        <v>145</v>
      </c>
      <c r="E127" s="86" t="s">
        <v>133</v>
      </c>
      <c r="F127" s="67">
        <v>876</v>
      </c>
      <c r="G127" s="67" t="s">
        <v>28</v>
      </c>
      <c r="H127" s="67">
        <v>1</v>
      </c>
      <c r="I127" s="67">
        <v>71100000000</v>
      </c>
      <c r="J127" s="71" t="s">
        <v>29</v>
      </c>
      <c r="K127" s="83">
        <v>954074.56</v>
      </c>
      <c r="L127" s="87">
        <v>45078</v>
      </c>
      <c r="M127" s="76">
        <v>45277</v>
      </c>
      <c r="N127" s="88" t="s">
        <v>134</v>
      </c>
      <c r="O127" s="13" t="s">
        <v>44</v>
      </c>
      <c r="P127" s="12" t="s">
        <v>45</v>
      </c>
      <c r="Q127" s="12" t="s">
        <v>45</v>
      </c>
      <c r="R127" s="13" t="s">
        <v>45</v>
      </c>
    </row>
    <row r="128" spans="1:18" s="106" customFormat="1" ht="48.75" customHeight="1" x14ac:dyDescent="0.25">
      <c r="A128" s="20">
        <v>103</v>
      </c>
      <c r="B128" s="85" t="s">
        <v>130</v>
      </c>
      <c r="C128" s="85" t="s">
        <v>146</v>
      </c>
      <c r="D128" s="90" t="s">
        <v>147</v>
      </c>
      <c r="E128" s="86" t="s">
        <v>425</v>
      </c>
      <c r="F128" s="67"/>
      <c r="G128" s="67"/>
      <c r="H128" s="67"/>
      <c r="I128" s="67"/>
      <c r="J128" s="71"/>
      <c r="K128" s="105"/>
      <c r="L128" s="87"/>
      <c r="M128" s="76"/>
      <c r="N128" s="88"/>
      <c r="O128" s="13"/>
      <c r="P128" s="12"/>
      <c r="Q128" s="12"/>
      <c r="R128" s="13"/>
    </row>
    <row r="129" spans="1:18" s="106" customFormat="1" ht="50.25" customHeight="1" x14ac:dyDescent="0.25">
      <c r="A129" s="20">
        <v>104</v>
      </c>
      <c r="B129" s="85" t="s">
        <v>148</v>
      </c>
      <c r="C129" s="86" t="s">
        <v>149</v>
      </c>
      <c r="D129" s="90" t="s">
        <v>150</v>
      </c>
      <c r="E129" s="86" t="s">
        <v>133</v>
      </c>
      <c r="F129" s="67">
        <v>876</v>
      </c>
      <c r="G129" s="67" t="s">
        <v>28</v>
      </c>
      <c r="H129" s="67">
        <v>1</v>
      </c>
      <c r="I129" s="67">
        <v>71100000000</v>
      </c>
      <c r="J129" s="71" t="s">
        <v>29</v>
      </c>
      <c r="K129" s="105">
        <f>2880000/1.2</f>
        <v>2400000</v>
      </c>
      <c r="L129" s="87">
        <v>45049</v>
      </c>
      <c r="M129" s="76">
        <v>45261</v>
      </c>
      <c r="N129" s="88" t="s">
        <v>134</v>
      </c>
      <c r="O129" s="13" t="s">
        <v>44</v>
      </c>
      <c r="P129" s="12" t="s">
        <v>45</v>
      </c>
      <c r="Q129" s="12" t="s">
        <v>45</v>
      </c>
      <c r="R129" s="13" t="s">
        <v>45</v>
      </c>
    </row>
    <row r="130" spans="1:18" s="108" customFormat="1" ht="76.5" customHeight="1" x14ac:dyDescent="0.25">
      <c r="A130" s="20">
        <v>105</v>
      </c>
      <c r="B130" s="86" t="s">
        <v>95</v>
      </c>
      <c r="C130" s="107" t="s">
        <v>151</v>
      </c>
      <c r="D130" s="90" t="s">
        <v>152</v>
      </c>
      <c r="E130" s="86" t="s">
        <v>425</v>
      </c>
      <c r="F130" s="67"/>
      <c r="G130" s="67"/>
      <c r="H130" s="67"/>
      <c r="I130" s="67"/>
      <c r="J130" s="20"/>
      <c r="K130" s="94"/>
      <c r="L130" s="76"/>
      <c r="M130" s="76"/>
      <c r="N130" s="88"/>
      <c r="O130" s="13"/>
      <c r="P130" s="12"/>
      <c r="Q130" s="12"/>
      <c r="R130" s="13"/>
    </row>
    <row r="131" spans="1:18" s="106" customFormat="1" ht="53.25" customHeight="1" x14ac:dyDescent="0.25">
      <c r="A131" s="20">
        <v>106</v>
      </c>
      <c r="B131" s="85" t="s">
        <v>95</v>
      </c>
      <c r="C131" s="107" t="s">
        <v>151</v>
      </c>
      <c r="D131" s="109" t="s">
        <v>153</v>
      </c>
      <c r="E131" s="86" t="s">
        <v>425</v>
      </c>
      <c r="F131" s="67"/>
      <c r="G131" s="67"/>
      <c r="H131" s="67"/>
      <c r="I131" s="67"/>
      <c r="J131" s="71"/>
      <c r="K131" s="105"/>
      <c r="L131" s="76"/>
      <c r="M131" s="76"/>
      <c r="N131" s="88"/>
      <c r="O131" s="13"/>
      <c r="P131" s="12"/>
      <c r="Q131" s="12"/>
      <c r="R131" s="13"/>
    </row>
    <row r="132" spans="1:18" s="89" customFormat="1" ht="52.5" customHeight="1" x14ac:dyDescent="0.2">
      <c r="A132" s="20">
        <v>107</v>
      </c>
      <c r="B132" s="85" t="s">
        <v>95</v>
      </c>
      <c r="C132" s="107" t="s">
        <v>151</v>
      </c>
      <c r="D132" s="109" t="s">
        <v>154</v>
      </c>
      <c r="E132" s="92" t="s">
        <v>425</v>
      </c>
      <c r="F132" s="67"/>
      <c r="G132" s="67"/>
      <c r="H132" s="67"/>
      <c r="I132" s="67"/>
      <c r="J132" s="71"/>
      <c r="K132" s="83"/>
      <c r="L132" s="76"/>
      <c r="M132" s="76"/>
      <c r="N132" s="88"/>
      <c r="O132" s="13"/>
      <c r="P132" s="12"/>
      <c r="Q132" s="12"/>
      <c r="R132" s="13"/>
    </row>
    <row r="133" spans="1:18" s="108" customFormat="1" ht="57" customHeight="1" x14ac:dyDescent="0.25">
      <c r="A133" s="20">
        <v>108</v>
      </c>
      <c r="B133" s="86" t="s">
        <v>95</v>
      </c>
      <c r="C133" s="107" t="s">
        <v>155</v>
      </c>
      <c r="D133" s="90" t="s">
        <v>485</v>
      </c>
      <c r="E133" s="86" t="s">
        <v>133</v>
      </c>
      <c r="F133" s="67">
        <v>876</v>
      </c>
      <c r="G133" s="67" t="s">
        <v>28</v>
      </c>
      <c r="H133" s="67">
        <v>1</v>
      </c>
      <c r="I133" s="67">
        <v>71100000000</v>
      </c>
      <c r="J133" s="71" t="s">
        <v>29</v>
      </c>
      <c r="K133" s="105">
        <v>395028</v>
      </c>
      <c r="L133" s="76">
        <v>45047</v>
      </c>
      <c r="M133" s="76">
        <v>45261</v>
      </c>
      <c r="N133" s="88" t="s">
        <v>134</v>
      </c>
      <c r="O133" s="13" t="s">
        <v>44</v>
      </c>
      <c r="P133" s="12" t="s">
        <v>45</v>
      </c>
      <c r="Q133" s="12" t="s">
        <v>45</v>
      </c>
      <c r="R133" s="13" t="s">
        <v>45</v>
      </c>
    </row>
    <row r="134" spans="1:18" s="108" customFormat="1" ht="50.25" customHeight="1" x14ac:dyDescent="0.25">
      <c r="A134" s="20">
        <v>109</v>
      </c>
      <c r="B134" s="86" t="s">
        <v>156</v>
      </c>
      <c r="C134" s="107" t="s">
        <v>151</v>
      </c>
      <c r="D134" s="90" t="s">
        <v>157</v>
      </c>
      <c r="E134" s="86" t="s">
        <v>133</v>
      </c>
      <c r="F134" s="67">
        <v>876</v>
      </c>
      <c r="G134" s="67" t="s">
        <v>28</v>
      </c>
      <c r="H134" s="67">
        <v>1</v>
      </c>
      <c r="I134" s="67">
        <v>71100000000</v>
      </c>
      <c r="J134" s="71" t="s">
        <v>29</v>
      </c>
      <c r="K134" s="83">
        <v>1977134</v>
      </c>
      <c r="L134" s="76">
        <v>45048</v>
      </c>
      <c r="M134" s="76">
        <v>45261</v>
      </c>
      <c r="N134" s="88" t="s">
        <v>134</v>
      </c>
      <c r="O134" s="13" t="s">
        <v>44</v>
      </c>
      <c r="P134" s="12" t="s">
        <v>45</v>
      </c>
      <c r="Q134" s="12" t="s">
        <v>45</v>
      </c>
      <c r="R134" s="13" t="s">
        <v>45</v>
      </c>
    </row>
    <row r="135" spans="1:18" s="110" customFormat="1" ht="36" customHeight="1" x14ac:dyDescent="0.25">
      <c r="A135" s="20">
        <v>110</v>
      </c>
      <c r="B135" s="86" t="s">
        <v>158</v>
      </c>
      <c r="C135" s="107" t="s">
        <v>151</v>
      </c>
      <c r="D135" s="90" t="s">
        <v>159</v>
      </c>
      <c r="E135" s="86" t="s">
        <v>133</v>
      </c>
      <c r="F135" s="67">
        <v>876</v>
      </c>
      <c r="G135" s="67" t="s">
        <v>28</v>
      </c>
      <c r="H135" s="67">
        <v>1</v>
      </c>
      <c r="I135" s="67">
        <v>71100000000</v>
      </c>
      <c r="J135" s="71" t="s">
        <v>29</v>
      </c>
      <c r="K135" s="105">
        <v>172824</v>
      </c>
      <c r="L135" s="76">
        <v>45050</v>
      </c>
      <c r="M135" s="76">
        <v>45261</v>
      </c>
      <c r="N135" s="88" t="s">
        <v>134</v>
      </c>
      <c r="O135" s="13" t="s">
        <v>44</v>
      </c>
      <c r="P135" s="12" t="s">
        <v>45</v>
      </c>
      <c r="Q135" s="12" t="s">
        <v>45</v>
      </c>
      <c r="R135" s="13" t="s">
        <v>45</v>
      </c>
    </row>
    <row r="136" spans="1:18" s="110" customFormat="1" ht="48" customHeight="1" x14ac:dyDescent="0.25">
      <c r="A136" s="20">
        <v>111</v>
      </c>
      <c r="B136" s="107" t="s">
        <v>95</v>
      </c>
      <c r="C136" s="107" t="s">
        <v>151</v>
      </c>
      <c r="D136" s="90" t="s">
        <v>160</v>
      </c>
      <c r="E136" s="64" t="s">
        <v>425</v>
      </c>
      <c r="F136" s="67"/>
      <c r="G136" s="67"/>
      <c r="H136" s="67"/>
      <c r="I136" s="67"/>
      <c r="J136" s="71"/>
      <c r="K136" s="105"/>
      <c r="L136" s="76"/>
      <c r="M136" s="76"/>
      <c r="N136" s="88"/>
      <c r="O136" s="13"/>
      <c r="P136" s="12"/>
      <c r="Q136" s="12"/>
      <c r="R136" s="13"/>
    </row>
    <row r="137" spans="1:18" s="108" customFormat="1" ht="49.5" customHeight="1" x14ac:dyDescent="0.25">
      <c r="A137" s="20">
        <v>112</v>
      </c>
      <c r="B137" s="86" t="s">
        <v>158</v>
      </c>
      <c r="C137" s="107" t="s">
        <v>151</v>
      </c>
      <c r="D137" s="13" t="s">
        <v>161</v>
      </c>
      <c r="E137" s="86" t="s">
        <v>425</v>
      </c>
      <c r="F137" s="67"/>
      <c r="G137" s="67"/>
      <c r="H137" s="67"/>
      <c r="I137" s="67"/>
      <c r="J137" s="71"/>
      <c r="K137" s="94"/>
      <c r="L137" s="76"/>
      <c r="M137" s="76"/>
      <c r="N137" s="88"/>
      <c r="O137" s="13"/>
      <c r="P137" s="12"/>
      <c r="Q137" s="12"/>
      <c r="R137" s="13"/>
    </row>
    <row r="138" spans="1:18" s="6" customFormat="1" ht="54.6" customHeight="1" x14ac:dyDescent="0.2">
      <c r="A138" s="20">
        <v>113</v>
      </c>
      <c r="B138" s="64" t="s">
        <v>89</v>
      </c>
      <c r="C138" s="64" t="s">
        <v>90</v>
      </c>
      <c r="D138" s="64" t="s">
        <v>92</v>
      </c>
      <c r="E138" s="64" t="s">
        <v>425</v>
      </c>
      <c r="F138" s="64"/>
      <c r="G138" s="64"/>
      <c r="H138" s="64"/>
      <c r="I138" s="64"/>
      <c r="J138" s="64"/>
      <c r="K138" s="65"/>
      <c r="L138" s="66"/>
      <c r="M138" s="66"/>
      <c r="N138" s="64"/>
      <c r="O138" s="64"/>
      <c r="P138" s="12"/>
      <c r="Q138" s="12"/>
      <c r="R138" s="13"/>
    </row>
    <row r="139" spans="1:18" s="6" customFormat="1" ht="36" x14ac:dyDescent="0.2">
      <c r="A139" s="20">
        <v>114</v>
      </c>
      <c r="B139" s="20" t="s">
        <v>100</v>
      </c>
      <c r="C139" s="20" t="s">
        <v>101</v>
      </c>
      <c r="D139" s="20" t="s">
        <v>108</v>
      </c>
      <c r="E139" s="20" t="s">
        <v>27</v>
      </c>
      <c r="F139" s="20">
        <v>876</v>
      </c>
      <c r="G139" s="20" t="s">
        <v>28</v>
      </c>
      <c r="H139" s="20">
        <v>1</v>
      </c>
      <c r="I139" s="20">
        <v>71100000000</v>
      </c>
      <c r="J139" s="20" t="s">
        <v>29</v>
      </c>
      <c r="K139" s="26">
        <v>712800</v>
      </c>
      <c r="L139" s="23">
        <v>45047</v>
      </c>
      <c r="M139" s="23">
        <v>45452</v>
      </c>
      <c r="N139" s="71" t="s">
        <v>34</v>
      </c>
      <c r="O139" s="20" t="s">
        <v>45</v>
      </c>
      <c r="P139" s="12" t="s">
        <v>45</v>
      </c>
      <c r="Q139" s="12" t="s">
        <v>45</v>
      </c>
      <c r="R139" s="13" t="s">
        <v>45</v>
      </c>
    </row>
    <row r="140" spans="1:18" s="6" customFormat="1" ht="36" x14ac:dyDescent="0.2">
      <c r="A140" s="241">
        <v>115</v>
      </c>
      <c r="B140" s="241" t="s">
        <v>100</v>
      </c>
      <c r="C140" s="241" t="s">
        <v>101</v>
      </c>
      <c r="D140" s="29" t="s">
        <v>109</v>
      </c>
      <c r="E140" s="241" t="s">
        <v>27</v>
      </c>
      <c r="F140" s="241">
        <v>876</v>
      </c>
      <c r="G140" s="241" t="s">
        <v>28</v>
      </c>
      <c r="H140" s="241">
        <v>1</v>
      </c>
      <c r="I140" s="241">
        <v>71100000000</v>
      </c>
      <c r="J140" s="241" t="s">
        <v>29</v>
      </c>
      <c r="K140" s="26">
        <v>903000</v>
      </c>
      <c r="L140" s="23">
        <v>45171</v>
      </c>
      <c r="M140" s="23">
        <v>46328</v>
      </c>
      <c r="N140" s="71" t="s">
        <v>34</v>
      </c>
      <c r="O140" s="241" t="s">
        <v>45</v>
      </c>
      <c r="P140" s="12" t="s">
        <v>45</v>
      </c>
      <c r="Q140" s="12" t="s">
        <v>45</v>
      </c>
      <c r="R140" s="242" t="s">
        <v>45</v>
      </c>
    </row>
    <row r="141" spans="1:18" s="6" customFormat="1" ht="36" x14ac:dyDescent="0.2">
      <c r="A141" s="241">
        <v>116</v>
      </c>
      <c r="B141" s="28" t="s">
        <v>103</v>
      </c>
      <c r="C141" s="28" t="s">
        <v>104</v>
      </c>
      <c r="D141" s="242" t="s">
        <v>512</v>
      </c>
      <c r="E141" s="241" t="s">
        <v>27</v>
      </c>
      <c r="F141" s="241">
        <v>876</v>
      </c>
      <c r="G141" s="241" t="s">
        <v>28</v>
      </c>
      <c r="H141" s="241">
        <v>1</v>
      </c>
      <c r="I141" s="241">
        <v>71100000000</v>
      </c>
      <c r="J141" s="241" t="s">
        <v>29</v>
      </c>
      <c r="K141" s="26">
        <v>1632500</v>
      </c>
      <c r="L141" s="23">
        <v>45095</v>
      </c>
      <c r="M141" s="23">
        <v>45201</v>
      </c>
      <c r="N141" s="104" t="s">
        <v>43</v>
      </c>
      <c r="O141" s="241" t="s">
        <v>44</v>
      </c>
      <c r="P141" s="241" t="s">
        <v>45</v>
      </c>
      <c r="Q141" s="12" t="s">
        <v>45</v>
      </c>
      <c r="R141" s="242" t="s">
        <v>45</v>
      </c>
    </row>
    <row r="142" spans="1:18" s="6" customFormat="1" ht="72" x14ac:dyDescent="0.2">
      <c r="A142" s="20">
        <v>117</v>
      </c>
      <c r="B142" s="28" t="s">
        <v>110</v>
      </c>
      <c r="C142" s="28" t="s">
        <v>111</v>
      </c>
      <c r="D142" s="13" t="s">
        <v>524</v>
      </c>
      <c r="E142" s="20" t="s">
        <v>27</v>
      </c>
      <c r="F142" s="20">
        <v>876</v>
      </c>
      <c r="G142" s="20" t="s">
        <v>28</v>
      </c>
      <c r="H142" s="20">
        <v>1</v>
      </c>
      <c r="I142" s="20">
        <v>71100000000</v>
      </c>
      <c r="J142" s="20" t="s">
        <v>112</v>
      </c>
      <c r="K142" s="26">
        <v>362045</v>
      </c>
      <c r="L142" s="23">
        <v>45140</v>
      </c>
      <c r="M142" s="23">
        <v>45263</v>
      </c>
      <c r="N142" s="71" t="s">
        <v>361</v>
      </c>
      <c r="O142" s="24" t="s">
        <v>44</v>
      </c>
      <c r="P142" s="20" t="s">
        <v>44</v>
      </c>
      <c r="Q142" s="12" t="s">
        <v>45</v>
      </c>
      <c r="R142" s="13" t="s">
        <v>45</v>
      </c>
    </row>
    <row r="143" spans="1:18" s="6" customFormat="1" ht="96" x14ac:dyDescent="0.2">
      <c r="A143" s="314">
        <v>118</v>
      </c>
      <c r="B143" s="19" t="s">
        <v>100</v>
      </c>
      <c r="C143" s="241" t="s">
        <v>101</v>
      </c>
      <c r="D143" s="361" t="s">
        <v>563</v>
      </c>
      <c r="E143" s="241" t="s">
        <v>27</v>
      </c>
      <c r="F143" s="241">
        <v>876</v>
      </c>
      <c r="G143" s="241" t="s">
        <v>28</v>
      </c>
      <c r="H143" s="241">
        <v>1</v>
      </c>
      <c r="I143" s="241">
        <v>71100000000</v>
      </c>
      <c r="J143" s="241" t="s">
        <v>29</v>
      </c>
      <c r="K143" s="26">
        <v>1075690</v>
      </c>
      <c r="L143" s="23">
        <v>45232</v>
      </c>
      <c r="M143" s="23">
        <v>46328</v>
      </c>
      <c r="N143" s="71" t="s">
        <v>34</v>
      </c>
      <c r="O143" s="241" t="s">
        <v>45</v>
      </c>
      <c r="P143" s="12" t="s">
        <v>45</v>
      </c>
      <c r="Q143" s="12" t="s">
        <v>45</v>
      </c>
      <c r="R143" s="242" t="s">
        <v>45</v>
      </c>
    </row>
    <row r="144" spans="1:18" s="6" customFormat="1" ht="54" customHeight="1" x14ac:dyDescent="0.2">
      <c r="A144" s="20">
        <v>119</v>
      </c>
      <c r="B144" s="64" t="s">
        <v>95</v>
      </c>
      <c r="C144" s="64" t="s">
        <v>367</v>
      </c>
      <c r="D144" s="13" t="s">
        <v>96</v>
      </c>
      <c r="E144" s="13" t="s">
        <v>27</v>
      </c>
      <c r="F144" s="74">
        <v>876</v>
      </c>
      <c r="G144" s="67" t="s">
        <v>28</v>
      </c>
      <c r="H144" s="67">
        <v>1</v>
      </c>
      <c r="I144" s="67">
        <v>71136000000</v>
      </c>
      <c r="J144" s="20" t="s">
        <v>94</v>
      </c>
      <c r="K144" s="94">
        <v>581724</v>
      </c>
      <c r="L144" s="84">
        <v>44958</v>
      </c>
      <c r="M144" s="84">
        <v>45291</v>
      </c>
      <c r="N144" s="67" t="s">
        <v>58</v>
      </c>
      <c r="O144" s="64" t="s">
        <v>44</v>
      </c>
      <c r="P144" s="12" t="s">
        <v>45</v>
      </c>
      <c r="Q144" s="12" t="s">
        <v>45</v>
      </c>
      <c r="R144" s="13" t="s">
        <v>45</v>
      </c>
    </row>
    <row r="145" spans="1:18" ht="12" x14ac:dyDescent="0.2">
      <c r="A145" s="97"/>
      <c r="B145" s="15"/>
      <c r="C145" s="15"/>
      <c r="D145" s="209" t="s">
        <v>26</v>
      </c>
      <c r="E145" s="111"/>
      <c r="F145" s="100"/>
      <c r="G145" s="100"/>
      <c r="H145" s="100"/>
      <c r="I145" s="100"/>
      <c r="J145" s="100"/>
      <c r="K145" s="112"/>
      <c r="L145" s="113"/>
      <c r="M145" s="114"/>
      <c r="N145" s="100"/>
      <c r="O145" s="15"/>
      <c r="P145" s="16"/>
      <c r="Q145" s="17"/>
      <c r="R145" s="18"/>
    </row>
    <row r="146" spans="1:18" s="6" customFormat="1" ht="36" x14ac:dyDescent="0.2">
      <c r="A146" s="20">
        <v>120</v>
      </c>
      <c r="B146" s="28" t="s">
        <v>113</v>
      </c>
      <c r="C146" s="28" t="s">
        <v>114</v>
      </c>
      <c r="D146" s="13" t="s">
        <v>536</v>
      </c>
      <c r="E146" s="20" t="s">
        <v>27</v>
      </c>
      <c r="F146" s="20">
        <v>876</v>
      </c>
      <c r="G146" s="20" t="s">
        <v>28</v>
      </c>
      <c r="H146" s="20">
        <v>1</v>
      </c>
      <c r="I146" s="20">
        <v>71100000000</v>
      </c>
      <c r="J146" s="20" t="s">
        <v>29</v>
      </c>
      <c r="K146" s="243">
        <v>798198.51</v>
      </c>
      <c r="L146" s="84">
        <v>45170</v>
      </c>
      <c r="M146" s="84">
        <v>45261</v>
      </c>
      <c r="N146" s="20" t="s">
        <v>43</v>
      </c>
      <c r="O146" s="20" t="s">
        <v>44</v>
      </c>
      <c r="P146" s="12" t="s">
        <v>45</v>
      </c>
      <c r="Q146" s="12" t="s">
        <v>45</v>
      </c>
      <c r="R146" s="13" t="s">
        <v>45</v>
      </c>
    </row>
    <row r="147" spans="1:18" s="6" customFormat="1" ht="36" x14ac:dyDescent="0.2">
      <c r="A147" s="20">
        <v>121</v>
      </c>
      <c r="B147" s="30" t="s">
        <v>115</v>
      </c>
      <c r="C147" s="31" t="s">
        <v>116</v>
      </c>
      <c r="D147" s="13" t="s">
        <v>117</v>
      </c>
      <c r="E147" s="20" t="s">
        <v>425</v>
      </c>
      <c r="F147" s="20"/>
      <c r="G147" s="20"/>
      <c r="H147" s="20"/>
      <c r="I147" s="20"/>
      <c r="J147" s="20"/>
      <c r="K147" s="26"/>
      <c r="L147" s="23"/>
      <c r="M147" s="23"/>
      <c r="N147" s="20"/>
      <c r="O147" s="20"/>
      <c r="P147" s="12"/>
      <c r="Q147" s="12"/>
      <c r="R147" s="13"/>
    </row>
    <row r="148" spans="1:18" ht="36" x14ac:dyDescent="0.2">
      <c r="A148" s="20">
        <v>122</v>
      </c>
      <c r="B148" s="19" t="s">
        <v>100</v>
      </c>
      <c r="C148" s="20" t="s">
        <v>101</v>
      </c>
      <c r="D148" s="13" t="s">
        <v>118</v>
      </c>
      <c r="E148" s="20" t="s">
        <v>27</v>
      </c>
      <c r="F148" s="20">
        <v>876</v>
      </c>
      <c r="G148" s="20" t="s">
        <v>28</v>
      </c>
      <c r="H148" s="20">
        <v>1</v>
      </c>
      <c r="I148" s="20">
        <v>71100000000</v>
      </c>
      <c r="J148" s="20" t="s">
        <v>29</v>
      </c>
      <c r="K148" s="26">
        <v>483000</v>
      </c>
      <c r="L148" s="23">
        <v>45109</v>
      </c>
      <c r="M148" s="23">
        <v>45263</v>
      </c>
      <c r="N148" s="71" t="s">
        <v>34</v>
      </c>
      <c r="O148" s="20" t="s">
        <v>45</v>
      </c>
      <c r="P148" s="12" t="s">
        <v>45</v>
      </c>
      <c r="Q148" s="12" t="s">
        <v>45</v>
      </c>
      <c r="R148" s="13" t="s">
        <v>45</v>
      </c>
    </row>
    <row r="149" spans="1:18" s="6" customFormat="1" ht="36" x14ac:dyDescent="0.2">
      <c r="A149" s="20">
        <v>123</v>
      </c>
      <c r="B149" s="31" t="s">
        <v>55</v>
      </c>
      <c r="C149" s="28" t="s">
        <v>521</v>
      </c>
      <c r="D149" s="13" t="s">
        <v>119</v>
      </c>
      <c r="E149" s="20" t="s">
        <v>27</v>
      </c>
      <c r="F149" s="20">
        <v>876</v>
      </c>
      <c r="G149" s="20" t="s">
        <v>28</v>
      </c>
      <c r="H149" s="20">
        <v>1</v>
      </c>
      <c r="I149" s="20">
        <v>71100000000</v>
      </c>
      <c r="J149" s="20" t="s">
        <v>29</v>
      </c>
      <c r="K149" s="26">
        <v>690607.81</v>
      </c>
      <c r="L149" s="23">
        <v>45109</v>
      </c>
      <c r="M149" s="23">
        <v>45234</v>
      </c>
      <c r="N149" s="104" t="s">
        <v>58</v>
      </c>
      <c r="O149" s="20" t="s">
        <v>44</v>
      </c>
      <c r="P149" s="20" t="s">
        <v>45</v>
      </c>
      <c r="Q149" s="12" t="s">
        <v>45</v>
      </c>
      <c r="R149" s="13" t="s">
        <v>45</v>
      </c>
    </row>
    <row r="150" spans="1:18" ht="48" x14ac:dyDescent="0.2">
      <c r="A150" s="20">
        <v>124</v>
      </c>
      <c r="B150" s="27" t="s">
        <v>100</v>
      </c>
      <c r="C150" s="20" t="s">
        <v>101</v>
      </c>
      <c r="D150" s="241" t="s">
        <v>526</v>
      </c>
      <c r="E150" s="20" t="s">
        <v>27</v>
      </c>
      <c r="F150" s="20">
        <v>876</v>
      </c>
      <c r="G150" s="20" t="s">
        <v>28</v>
      </c>
      <c r="H150" s="20">
        <v>1</v>
      </c>
      <c r="I150" s="20">
        <v>71100000000</v>
      </c>
      <c r="J150" s="20" t="s">
        <v>29</v>
      </c>
      <c r="K150" s="26">
        <v>3615000</v>
      </c>
      <c r="L150" s="23">
        <v>45137</v>
      </c>
      <c r="M150" s="23">
        <v>45232</v>
      </c>
      <c r="N150" s="71" t="s">
        <v>34</v>
      </c>
      <c r="O150" s="24" t="s">
        <v>45</v>
      </c>
      <c r="P150" s="12" t="s">
        <v>45</v>
      </c>
      <c r="Q150" s="12" t="s">
        <v>45</v>
      </c>
      <c r="R150" s="13" t="s">
        <v>45</v>
      </c>
    </row>
    <row r="151" spans="1:18" s="6" customFormat="1" ht="55.5" customHeight="1" x14ac:dyDescent="0.2">
      <c r="A151" s="20">
        <v>125</v>
      </c>
      <c r="B151" s="20" t="s">
        <v>120</v>
      </c>
      <c r="C151" s="20" t="s">
        <v>121</v>
      </c>
      <c r="D151" s="241" t="s">
        <v>122</v>
      </c>
      <c r="E151" s="20" t="s">
        <v>27</v>
      </c>
      <c r="F151" s="20">
        <v>876</v>
      </c>
      <c r="G151" s="20" t="s">
        <v>28</v>
      </c>
      <c r="H151" s="20">
        <v>1</v>
      </c>
      <c r="I151" s="20">
        <v>71100000000</v>
      </c>
      <c r="J151" s="20" t="s">
        <v>29</v>
      </c>
      <c r="K151" s="26">
        <v>960000</v>
      </c>
      <c r="L151" s="23">
        <v>44987</v>
      </c>
      <c r="M151" s="23">
        <v>45262</v>
      </c>
      <c r="N151" s="104" t="s">
        <v>34</v>
      </c>
      <c r="O151" s="20" t="s">
        <v>45</v>
      </c>
      <c r="P151" s="12" t="s">
        <v>45</v>
      </c>
      <c r="Q151" s="12" t="s">
        <v>45</v>
      </c>
      <c r="R151" s="13" t="s">
        <v>45</v>
      </c>
    </row>
    <row r="152" spans="1:18" s="6" customFormat="1" ht="24" x14ac:dyDescent="0.2">
      <c r="A152" s="20">
        <v>126</v>
      </c>
      <c r="B152" s="20" t="s">
        <v>123</v>
      </c>
      <c r="C152" s="20" t="s">
        <v>124</v>
      </c>
      <c r="D152" s="325" t="s">
        <v>125</v>
      </c>
      <c r="E152" s="241" t="s">
        <v>425</v>
      </c>
      <c r="F152" s="20"/>
      <c r="G152" s="20"/>
      <c r="H152" s="20"/>
      <c r="I152" s="20"/>
      <c r="J152" s="20"/>
      <c r="K152" s="22"/>
      <c r="L152" s="23"/>
      <c r="M152" s="23"/>
      <c r="N152" s="20"/>
      <c r="O152" s="20"/>
      <c r="P152" s="20"/>
      <c r="Q152" s="12"/>
      <c r="R152" s="13"/>
    </row>
    <row r="153" spans="1:18" s="6" customFormat="1" ht="48" x14ac:dyDescent="0.2">
      <c r="A153" s="20">
        <v>127</v>
      </c>
      <c r="B153" s="19" t="s">
        <v>100</v>
      </c>
      <c r="C153" s="20" t="s">
        <v>101</v>
      </c>
      <c r="D153" s="241" t="s">
        <v>126</v>
      </c>
      <c r="E153" s="20" t="s">
        <v>425</v>
      </c>
      <c r="F153" s="32"/>
      <c r="G153" s="32"/>
      <c r="H153" s="20"/>
      <c r="I153" s="20"/>
      <c r="J153" s="20"/>
      <c r="K153" s="26"/>
      <c r="L153" s="23"/>
      <c r="M153" s="23"/>
      <c r="N153" s="104"/>
      <c r="O153" s="20"/>
      <c r="P153" s="12"/>
      <c r="Q153" s="12"/>
      <c r="R153" s="13"/>
    </row>
    <row r="154" spans="1:18" s="6" customFormat="1" ht="36" x14ac:dyDescent="0.2">
      <c r="A154" s="20">
        <v>128</v>
      </c>
      <c r="B154" s="64" t="s">
        <v>32</v>
      </c>
      <c r="C154" s="64" t="s">
        <v>32</v>
      </c>
      <c r="D154" s="69" t="s">
        <v>33</v>
      </c>
      <c r="E154" s="13" t="s">
        <v>27</v>
      </c>
      <c r="F154" s="13">
        <v>876</v>
      </c>
      <c r="G154" s="67" t="s">
        <v>28</v>
      </c>
      <c r="H154" s="67">
        <v>1</v>
      </c>
      <c r="I154" s="70">
        <v>71100000000</v>
      </c>
      <c r="J154" s="71" t="s">
        <v>29</v>
      </c>
      <c r="K154" s="62">
        <v>425340</v>
      </c>
      <c r="L154" s="66">
        <v>45192</v>
      </c>
      <c r="M154" s="66">
        <v>45261</v>
      </c>
      <c r="N154" s="14" t="s">
        <v>43</v>
      </c>
      <c r="O154" s="14" t="s">
        <v>44</v>
      </c>
      <c r="P154" s="7" t="s">
        <v>45</v>
      </c>
      <c r="Q154" s="12" t="s">
        <v>45</v>
      </c>
      <c r="R154" s="13" t="s">
        <v>45</v>
      </c>
    </row>
    <row r="155" spans="1:18" ht="12" x14ac:dyDescent="0.2">
      <c r="A155" s="97"/>
      <c r="B155" s="15"/>
      <c r="C155" s="15"/>
      <c r="D155" s="99" t="s">
        <v>69</v>
      </c>
      <c r="E155" s="111"/>
      <c r="F155" s="100"/>
      <c r="G155" s="100"/>
      <c r="H155" s="100"/>
      <c r="I155" s="100"/>
      <c r="J155" s="100"/>
      <c r="K155" s="112"/>
      <c r="L155" s="113"/>
      <c r="M155" s="114"/>
      <c r="N155" s="100"/>
      <c r="O155" s="15"/>
      <c r="P155" s="16"/>
      <c r="Q155" s="17"/>
      <c r="R155" s="18"/>
    </row>
    <row r="156" spans="1:18" s="6" customFormat="1" ht="36" x14ac:dyDescent="0.2">
      <c r="A156" s="19">
        <v>129</v>
      </c>
      <c r="B156" s="20" t="s">
        <v>120</v>
      </c>
      <c r="C156" s="20" t="s">
        <v>121</v>
      </c>
      <c r="D156" s="21" t="s">
        <v>127</v>
      </c>
      <c r="E156" s="20" t="s">
        <v>27</v>
      </c>
      <c r="F156" s="20">
        <v>876</v>
      </c>
      <c r="G156" s="20" t="s">
        <v>28</v>
      </c>
      <c r="H156" s="20">
        <v>1</v>
      </c>
      <c r="I156" s="20">
        <v>71100000000</v>
      </c>
      <c r="J156" s="20" t="s">
        <v>29</v>
      </c>
      <c r="K156" s="26">
        <v>129600</v>
      </c>
      <c r="L156" s="23">
        <v>45261</v>
      </c>
      <c r="M156" s="23">
        <v>45635</v>
      </c>
      <c r="N156" s="104" t="s">
        <v>34</v>
      </c>
      <c r="O156" s="20" t="s">
        <v>45</v>
      </c>
      <c r="P156" s="20" t="s">
        <v>45</v>
      </c>
      <c r="Q156" s="32" t="s">
        <v>45</v>
      </c>
      <c r="R156" s="20" t="s">
        <v>45</v>
      </c>
    </row>
    <row r="157" spans="1:18" s="6" customFormat="1" ht="72" x14ac:dyDescent="0.2">
      <c r="A157" s="19">
        <v>130</v>
      </c>
      <c r="B157" s="20" t="s">
        <v>128</v>
      </c>
      <c r="C157" s="28" t="s">
        <v>129</v>
      </c>
      <c r="D157" s="21" t="s">
        <v>558</v>
      </c>
      <c r="E157" s="20" t="s">
        <v>27</v>
      </c>
      <c r="F157" s="20">
        <v>876</v>
      </c>
      <c r="G157" s="20" t="s">
        <v>28</v>
      </c>
      <c r="H157" s="20">
        <v>1</v>
      </c>
      <c r="I157" s="20">
        <v>71100000000</v>
      </c>
      <c r="J157" s="20" t="s">
        <v>29</v>
      </c>
      <c r="K157" s="26">
        <v>7749000</v>
      </c>
      <c r="L157" s="23">
        <v>45216</v>
      </c>
      <c r="M157" s="23">
        <v>46009</v>
      </c>
      <c r="N157" s="104" t="s">
        <v>58</v>
      </c>
      <c r="O157" s="24" t="s">
        <v>44</v>
      </c>
      <c r="P157" s="20" t="s">
        <v>45</v>
      </c>
      <c r="Q157" s="32" t="s">
        <v>45</v>
      </c>
      <c r="R157" s="20" t="s">
        <v>45</v>
      </c>
    </row>
    <row r="158" spans="1:18" s="6" customFormat="1" ht="86.25" customHeight="1" x14ac:dyDescent="0.2">
      <c r="A158" s="19">
        <v>131</v>
      </c>
      <c r="B158" s="81" t="s">
        <v>70</v>
      </c>
      <c r="C158" s="82" t="s">
        <v>71</v>
      </c>
      <c r="D158" s="115" t="s">
        <v>72</v>
      </c>
      <c r="E158" s="13" t="s">
        <v>27</v>
      </c>
      <c r="F158" s="74">
        <v>112</v>
      </c>
      <c r="G158" s="79" t="s">
        <v>28</v>
      </c>
      <c r="H158" s="13">
        <v>1</v>
      </c>
      <c r="I158" s="60">
        <v>71136000000</v>
      </c>
      <c r="J158" s="13" t="s">
        <v>29</v>
      </c>
      <c r="K158" s="261">
        <v>8379788.7727182899</v>
      </c>
      <c r="L158" s="66">
        <v>45234</v>
      </c>
      <c r="M158" s="66">
        <v>45657</v>
      </c>
      <c r="N158" s="116" t="s">
        <v>184</v>
      </c>
      <c r="O158" s="58" t="s">
        <v>74</v>
      </c>
      <c r="P158" s="58" t="s">
        <v>44</v>
      </c>
      <c r="Q158" s="12" t="s">
        <v>45</v>
      </c>
      <c r="R158" s="13" t="s">
        <v>45</v>
      </c>
    </row>
    <row r="159" spans="1:18" s="6" customFormat="1" ht="48" customHeight="1" x14ac:dyDescent="0.2">
      <c r="A159" s="19">
        <v>132</v>
      </c>
      <c r="B159" s="143" t="s">
        <v>75</v>
      </c>
      <c r="C159" s="143" t="s">
        <v>76</v>
      </c>
      <c r="D159" s="86" t="s">
        <v>77</v>
      </c>
      <c r="E159" s="13" t="s">
        <v>27</v>
      </c>
      <c r="F159" s="67">
        <v>876</v>
      </c>
      <c r="G159" s="79" t="s">
        <v>28</v>
      </c>
      <c r="H159" s="13">
        <v>1</v>
      </c>
      <c r="I159" s="67">
        <v>71136000000</v>
      </c>
      <c r="J159" s="13" t="s">
        <v>29</v>
      </c>
      <c r="K159" s="83">
        <v>82551857.400000006</v>
      </c>
      <c r="L159" s="66">
        <v>45174</v>
      </c>
      <c r="M159" s="66">
        <v>46387</v>
      </c>
      <c r="N159" s="71" t="s">
        <v>368</v>
      </c>
      <c r="O159" s="58" t="s">
        <v>74</v>
      </c>
      <c r="P159" s="118" t="s">
        <v>45</v>
      </c>
      <c r="Q159" s="12" t="s">
        <v>45</v>
      </c>
      <c r="R159" s="13" t="s">
        <v>45</v>
      </c>
    </row>
    <row r="160" spans="1:18" s="6" customFormat="1" ht="48" x14ac:dyDescent="0.2">
      <c r="A160" s="19">
        <v>133</v>
      </c>
      <c r="B160" s="117" t="s">
        <v>375</v>
      </c>
      <c r="C160" s="119" t="s">
        <v>374</v>
      </c>
      <c r="D160" s="73" t="s">
        <v>78</v>
      </c>
      <c r="E160" s="13" t="s">
        <v>27</v>
      </c>
      <c r="F160" s="67">
        <v>876</v>
      </c>
      <c r="G160" s="79" t="s">
        <v>28</v>
      </c>
      <c r="H160" s="13">
        <v>1</v>
      </c>
      <c r="I160" s="67">
        <v>71136000000</v>
      </c>
      <c r="J160" s="13" t="s">
        <v>29</v>
      </c>
      <c r="K160" s="83">
        <v>260790442.86000001</v>
      </c>
      <c r="L160" s="66">
        <v>45236</v>
      </c>
      <c r="M160" s="66">
        <v>46387</v>
      </c>
      <c r="N160" s="13" t="s">
        <v>167</v>
      </c>
      <c r="O160" s="14" t="s">
        <v>44</v>
      </c>
      <c r="P160" s="14" t="s">
        <v>44</v>
      </c>
      <c r="Q160" s="12" t="s">
        <v>45</v>
      </c>
      <c r="R160" s="13" t="s">
        <v>45</v>
      </c>
    </row>
    <row r="161" spans="1:18" ht="48.75" customHeight="1" x14ac:dyDescent="0.2">
      <c r="A161" s="19">
        <v>134</v>
      </c>
      <c r="B161" s="117" t="s">
        <v>79</v>
      </c>
      <c r="C161" s="117" t="s">
        <v>80</v>
      </c>
      <c r="D161" s="73" t="s">
        <v>556</v>
      </c>
      <c r="E161" s="13" t="s">
        <v>27</v>
      </c>
      <c r="F161" s="67">
        <v>876</v>
      </c>
      <c r="G161" s="79" t="s">
        <v>28</v>
      </c>
      <c r="H161" s="13">
        <v>1</v>
      </c>
      <c r="I161" s="67">
        <v>71136000000</v>
      </c>
      <c r="J161" s="13" t="s">
        <v>29</v>
      </c>
      <c r="K161" s="83">
        <v>1016014.79</v>
      </c>
      <c r="L161" s="66">
        <v>45237</v>
      </c>
      <c r="M161" s="66">
        <v>45657</v>
      </c>
      <c r="N161" s="71" t="s">
        <v>66</v>
      </c>
      <c r="O161" s="58" t="s">
        <v>74</v>
      </c>
      <c r="P161" s="58" t="s">
        <v>45</v>
      </c>
      <c r="Q161" s="12" t="s">
        <v>45</v>
      </c>
      <c r="R161" s="13" t="s">
        <v>45</v>
      </c>
    </row>
    <row r="162" spans="1:18" s="6" customFormat="1" ht="36" x14ac:dyDescent="0.2">
      <c r="A162" s="19">
        <v>135</v>
      </c>
      <c r="B162" s="117" t="s">
        <v>79</v>
      </c>
      <c r="C162" s="117" t="s">
        <v>80</v>
      </c>
      <c r="D162" s="73" t="s">
        <v>557</v>
      </c>
      <c r="E162" s="13" t="s">
        <v>27</v>
      </c>
      <c r="F162" s="67">
        <v>876</v>
      </c>
      <c r="G162" s="79" t="s">
        <v>28</v>
      </c>
      <c r="H162" s="13">
        <v>1</v>
      </c>
      <c r="I162" s="67">
        <v>71136000000</v>
      </c>
      <c r="J162" s="13" t="s">
        <v>29</v>
      </c>
      <c r="K162" s="349">
        <v>360036.35</v>
      </c>
      <c r="L162" s="66">
        <v>45238</v>
      </c>
      <c r="M162" s="66">
        <v>45657</v>
      </c>
      <c r="N162" s="71" t="s">
        <v>66</v>
      </c>
      <c r="O162" s="58" t="s">
        <v>74</v>
      </c>
      <c r="P162" s="58" t="s">
        <v>45</v>
      </c>
      <c r="Q162" s="12" t="s">
        <v>45</v>
      </c>
      <c r="R162" s="13" t="s">
        <v>45</v>
      </c>
    </row>
    <row r="163" spans="1:18" ht="55.5" customHeight="1" x14ac:dyDescent="0.2">
      <c r="A163" s="19">
        <v>136</v>
      </c>
      <c r="B163" s="117" t="s">
        <v>81</v>
      </c>
      <c r="C163" s="117" t="s">
        <v>82</v>
      </c>
      <c r="D163" s="73" t="s">
        <v>369</v>
      </c>
      <c r="E163" s="13" t="s">
        <v>27</v>
      </c>
      <c r="F163" s="67">
        <v>876</v>
      </c>
      <c r="G163" s="79" t="s">
        <v>28</v>
      </c>
      <c r="H163" s="13">
        <v>1</v>
      </c>
      <c r="I163" s="67">
        <v>71136000000</v>
      </c>
      <c r="J163" s="13" t="s">
        <v>29</v>
      </c>
      <c r="K163" s="83">
        <v>316323.08</v>
      </c>
      <c r="L163" s="66">
        <v>45239</v>
      </c>
      <c r="M163" s="66">
        <v>45657</v>
      </c>
      <c r="N163" s="71" t="s">
        <v>66</v>
      </c>
      <c r="O163" s="58" t="s">
        <v>74</v>
      </c>
      <c r="P163" s="58" t="s">
        <v>45</v>
      </c>
      <c r="Q163" s="12" t="s">
        <v>45</v>
      </c>
      <c r="R163" s="13" t="s">
        <v>45</v>
      </c>
    </row>
    <row r="164" spans="1:18" s="6" customFormat="1" ht="70.5" customHeight="1" x14ac:dyDescent="0.2">
      <c r="A164" s="19">
        <v>137</v>
      </c>
      <c r="B164" s="120" t="s">
        <v>97</v>
      </c>
      <c r="C164" s="120" t="s">
        <v>98</v>
      </c>
      <c r="D164" s="67" t="s">
        <v>99</v>
      </c>
      <c r="E164" s="67" t="s">
        <v>27</v>
      </c>
      <c r="F164" s="67">
        <v>876</v>
      </c>
      <c r="G164" s="67" t="s">
        <v>28</v>
      </c>
      <c r="H164" s="67">
        <v>1</v>
      </c>
      <c r="I164" s="67">
        <v>71136000000</v>
      </c>
      <c r="J164" s="67" t="s">
        <v>94</v>
      </c>
      <c r="K164" s="243">
        <v>2850000</v>
      </c>
      <c r="L164" s="84">
        <v>45261</v>
      </c>
      <c r="M164" s="84">
        <v>46357</v>
      </c>
      <c r="N164" s="67" t="s">
        <v>34</v>
      </c>
      <c r="O164" s="67" t="s">
        <v>45</v>
      </c>
      <c r="P164" s="58" t="s">
        <v>45</v>
      </c>
      <c r="Q164" s="12" t="s">
        <v>45</v>
      </c>
      <c r="R164" s="13" t="s">
        <v>45</v>
      </c>
    </row>
    <row r="165" spans="1:18" s="6" customFormat="1" ht="60" x14ac:dyDescent="0.2">
      <c r="A165" s="19">
        <v>138</v>
      </c>
      <c r="B165" s="13" t="s">
        <v>269</v>
      </c>
      <c r="C165" s="60" t="s">
        <v>270</v>
      </c>
      <c r="D165" s="129" t="s">
        <v>456</v>
      </c>
      <c r="E165" s="45" t="s">
        <v>27</v>
      </c>
      <c r="F165" s="45">
        <v>876</v>
      </c>
      <c r="G165" s="45" t="s">
        <v>28</v>
      </c>
      <c r="H165" s="45">
        <v>1</v>
      </c>
      <c r="I165" s="61">
        <v>71100000000</v>
      </c>
      <c r="J165" s="45" t="s">
        <v>29</v>
      </c>
      <c r="K165" s="94">
        <v>422000</v>
      </c>
      <c r="L165" s="76">
        <v>45035</v>
      </c>
      <c r="M165" s="76">
        <v>45410</v>
      </c>
      <c r="N165" s="13" t="s">
        <v>361</v>
      </c>
      <c r="O165" s="14" t="s">
        <v>44</v>
      </c>
      <c r="P165" s="14" t="s">
        <v>44</v>
      </c>
      <c r="Q165" s="12" t="s">
        <v>45</v>
      </c>
      <c r="R165" s="13" t="s">
        <v>45</v>
      </c>
    </row>
    <row r="166" spans="1:18" s="6" customFormat="1" ht="48" x14ac:dyDescent="0.2">
      <c r="A166" s="19">
        <v>139</v>
      </c>
      <c r="B166" s="13" t="s">
        <v>269</v>
      </c>
      <c r="C166" s="60" t="s">
        <v>270</v>
      </c>
      <c r="D166" s="129" t="s">
        <v>363</v>
      </c>
      <c r="E166" s="45" t="s">
        <v>27</v>
      </c>
      <c r="F166" s="45">
        <v>876</v>
      </c>
      <c r="G166" s="45" t="s">
        <v>28</v>
      </c>
      <c r="H166" s="45">
        <v>1</v>
      </c>
      <c r="I166" s="61">
        <v>71100000000</v>
      </c>
      <c r="J166" s="45" t="s">
        <v>29</v>
      </c>
      <c r="K166" s="94"/>
      <c r="L166" s="76">
        <v>45615</v>
      </c>
      <c r="M166" s="76">
        <v>46019</v>
      </c>
      <c r="N166" s="13" t="s">
        <v>73</v>
      </c>
      <c r="O166" s="14" t="s">
        <v>44</v>
      </c>
      <c r="P166" s="14" t="s">
        <v>44</v>
      </c>
      <c r="Q166" s="12" t="s">
        <v>45</v>
      </c>
      <c r="R166" s="13" t="s">
        <v>45</v>
      </c>
    </row>
    <row r="167" spans="1:18" s="6" customFormat="1" ht="60" x14ac:dyDescent="0.2">
      <c r="A167" s="19">
        <v>140</v>
      </c>
      <c r="B167" s="13" t="s">
        <v>203</v>
      </c>
      <c r="C167" s="60" t="s">
        <v>273</v>
      </c>
      <c r="D167" s="129" t="s">
        <v>362</v>
      </c>
      <c r="E167" s="45" t="s">
        <v>27</v>
      </c>
      <c r="F167" s="45">
        <v>876</v>
      </c>
      <c r="G167" s="45" t="s">
        <v>28</v>
      </c>
      <c r="H167" s="45">
        <v>1</v>
      </c>
      <c r="I167" s="61">
        <v>71100000000</v>
      </c>
      <c r="J167" s="45" t="s">
        <v>29</v>
      </c>
      <c r="K167" s="94">
        <v>400000</v>
      </c>
      <c r="L167" s="76">
        <v>45209</v>
      </c>
      <c r="M167" s="76">
        <v>45655</v>
      </c>
      <c r="N167" s="13" t="s">
        <v>361</v>
      </c>
      <c r="O167" s="14" t="s">
        <v>44</v>
      </c>
      <c r="P167" s="14" t="s">
        <v>44</v>
      </c>
      <c r="Q167" s="12" t="s">
        <v>45</v>
      </c>
      <c r="R167" s="13" t="s">
        <v>45</v>
      </c>
    </row>
    <row r="168" spans="1:18" s="6" customFormat="1" ht="60" x14ac:dyDescent="0.2">
      <c r="A168" s="19">
        <v>141</v>
      </c>
      <c r="B168" s="13" t="s">
        <v>203</v>
      </c>
      <c r="C168" s="60" t="s">
        <v>273</v>
      </c>
      <c r="D168" s="135" t="s">
        <v>364</v>
      </c>
      <c r="E168" s="45" t="s">
        <v>27</v>
      </c>
      <c r="F168" s="45">
        <v>876</v>
      </c>
      <c r="G168" s="45" t="s">
        <v>28</v>
      </c>
      <c r="H168" s="45">
        <v>1</v>
      </c>
      <c r="I168" s="61">
        <v>71100000000</v>
      </c>
      <c r="J168" s="45" t="s">
        <v>29</v>
      </c>
      <c r="K168" s="141"/>
      <c r="L168" s="76">
        <v>45575</v>
      </c>
      <c r="M168" s="76">
        <v>46020</v>
      </c>
      <c r="N168" s="13" t="s">
        <v>361</v>
      </c>
      <c r="O168" s="14" t="s">
        <v>44</v>
      </c>
      <c r="P168" s="14" t="s">
        <v>44</v>
      </c>
      <c r="Q168" s="12" t="s">
        <v>45</v>
      </c>
      <c r="R168" s="13" t="s">
        <v>45</v>
      </c>
    </row>
    <row r="169" spans="1:18" s="149" customFormat="1" ht="57.75" customHeight="1" x14ac:dyDescent="0.25">
      <c r="A169" s="150">
        <v>142</v>
      </c>
      <c r="B169" s="157" t="s">
        <v>323</v>
      </c>
      <c r="C169" s="157" t="s">
        <v>324</v>
      </c>
      <c r="D169" s="154" t="s">
        <v>325</v>
      </c>
      <c r="E169" s="150" t="s">
        <v>27</v>
      </c>
      <c r="F169" s="157" t="s">
        <v>63</v>
      </c>
      <c r="G169" s="154" t="s">
        <v>28</v>
      </c>
      <c r="H169" s="157" t="s">
        <v>64</v>
      </c>
      <c r="I169" s="157" t="s">
        <v>65</v>
      </c>
      <c r="J169" s="150" t="s">
        <v>29</v>
      </c>
      <c r="K169" s="158">
        <v>215469</v>
      </c>
      <c r="L169" s="66">
        <v>44959</v>
      </c>
      <c r="M169" s="159">
        <v>44986</v>
      </c>
      <c r="N169" s="67" t="s">
        <v>34</v>
      </c>
      <c r="O169" s="64" t="s">
        <v>45</v>
      </c>
      <c r="P169" s="12" t="s">
        <v>45</v>
      </c>
      <c r="Q169" s="12" t="s">
        <v>45</v>
      </c>
      <c r="R169" s="13" t="s">
        <v>45</v>
      </c>
    </row>
    <row r="170" spans="1:18" s="149" customFormat="1" ht="57.75" customHeight="1" x14ac:dyDescent="0.25">
      <c r="A170" s="163">
        <v>143</v>
      </c>
      <c r="B170" s="20" t="s">
        <v>162</v>
      </c>
      <c r="C170" s="91" t="s">
        <v>163</v>
      </c>
      <c r="D170" s="13" t="s">
        <v>166</v>
      </c>
      <c r="E170" s="92" t="s">
        <v>411</v>
      </c>
      <c r="F170" s="67"/>
      <c r="G170" s="67"/>
      <c r="H170" s="67"/>
      <c r="I170" s="93"/>
      <c r="J170" s="93"/>
      <c r="K170" s="94"/>
      <c r="L170" s="95"/>
      <c r="M170" s="95"/>
      <c r="N170" s="96"/>
      <c r="O170" s="13"/>
      <c r="P170" s="13"/>
      <c r="Q170" s="12"/>
      <c r="R170" s="13"/>
    </row>
    <row r="171" spans="1:18" s="161" customFormat="1" ht="74.25" customHeight="1" x14ac:dyDescent="0.2">
      <c r="A171" s="150">
        <v>144</v>
      </c>
      <c r="B171" s="151" t="s">
        <v>162</v>
      </c>
      <c r="C171" s="160" t="s">
        <v>163</v>
      </c>
      <c r="D171" s="150" t="s">
        <v>393</v>
      </c>
      <c r="E171" s="156" t="s">
        <v>133</v>
      </c>
      <c r="F171" s="152">
        <v>876</v>
      </c>
      <c r="G171" s="152" t="s">
        <v>28</v>
      </c>
      <c r="H171" s="152">
        <v>1</v>
      </c>
      <c r="I171" s="155">
        <v>71100000000</v>
      </c>
      <c r="J171" s="155" t="s">
        <v>29</v>
      </c>
      <c r="K171" s="164">
        <v>25260063.739999998</v>
      </c>
      <c r="L171" s="66">
        <v>44988</v>
      </c>
      <c r="M171" s="95">
        <v>45262</v>
      </c>
      <c r="N171" s="153" t="s">
        <v>167</v>
      </c>
      <c r="O171" s="14" t="s">
        <v>44</v>
      </c>
      <c r="P171" s="14" t="s">
        <v>44</v>
      </c>
      <c r="Q171" s="12" t="s">
        <v>45</v>
      </c>
      <c r="R171" s="13" t="s">
        <v>45</v>
      </c>
    </row>
    <row r="172" spans="1:18" s="161" customFormat="1" ht="71.25" customHeight="1" x14ac:dyDescent="0.2">
      <c r="A172" s="20">
        <v>145</v>
      </c>
      <c r="B172" s="64" t="s">
        <v>402</v>
      </c>
      <c r="C172" s="64" t="s">
        <v>403</v>
      </c>
      <c r="D172" s="69" t="s">
        <v>401</v>
      </c>
      <c r="E172" s="13" t="s">
        <v>425</v>
      </c>
      <c r="F172" s="13"/>
      <c r="G172" s="67"/>
      <c r="H172" s="67"/>
      <c r="I172" s="70"/>
      <c r="J172" s="71"/>
      <c r="K172" s="62"/>
      <c r="L172" s="66"/>
      <c r="M172" s="66"/>
      <c r="N172" s="14"/>
      <c r="O172" s="14"/>
      <c r="P172" s="162"/>
      <c r="Q172" s="12"/>
      <c r="R172" s="13"/>
    </row>
    <row r="173" spans="1:18" s="161" customFormat="1" ht="71.25" customHeight="1" x14ac:dyDescent="0.2">
      <c r="A173" s="20">
        <v>146</v>
      </c>
      <c r="B173" s="64" t="s">
        <v>85</v>
      </c>
      <c r="C173" s="64" t="s">
        <v>398</v>
      </c>
      <c r="D173" s="211" t="s">
        <v>83</v>
      </c>
      <c r="E173" s="13" t="s">
        <v>27</v>
      </c>
      <c r="F173" s="13">
        <v>876</v>
      </c>
      <c r="G173" s="67" t="s">
        <v>28</v>
      </c>
      <c r="H173" s="67">
        <v>1</v>
      </c>
      <c r="I173" s="70">
        <v>71100000000</v>
      </c>
      <c r="J173" s="71" t="s">
        <v>29</v>
      </c>
      <c r="K173" s="62">
        <v>3018741.2</v>
      </c>
      <c r="L173" s="66">
        <v>44995</v>
      </c>
      <c r="M173" s="66">
        <v>45108</v>
      </c>
      <c r="N173" s="14" t="s">
        <v>34</v>
      </c>
      <c r="O173" s="14" t="s">
        <v>45</v>
      </c>
      <c r="P173" s="162" t="s">
        <v>45</v>
      </c>
      <c r="Q173" s="12" t="s">
        <v>45</v>
      </c>
      <c r="R173" s="13" t="s">
        <v>45</v>
      </c>
    </row>
    <row r="174" spans="1:18" s="161" customFormat="1" ht="71.25" customHeight="1" x14ac:dyDescent="0.2">
      <c r="A174" s="20">
        <v>147</v>
      </c>
      <c r="B174" s="64" t="s">
        <v>396</v>
      </c>
      <c r="C174" s="64" t="s">
        <v>397</v>
      </c>
      <c r="D174" s="211" t="s">
        <v>399</v>
      </c>
      <c r="E174" s="13" t="s">
        <v>27</v>
      </c>
      <c r="F174" s="13">
        <v>876</v>
      </c>
      <c r="G174" s="67" t="s">
        <v>28</v>
      </c>
      <c r="H174" s="67">
        <v>1</v>
      </c>
      <c r="I174" s="70">
        <v>71100000000</v>
      </c>
      <c r="J174" s="71" t="s">
        <v>29</v>
      </c>
      <c r="K174" s="62">
        <v>2179986</v>
      </c>
      <c r="L174" s="66">
        <v>44995</v>
      </c>
      <c r="M174" s="66">
        <v>45108</v>
      </c>
      <c r="N174" s="14" t="s">
        <v>43</v>
      </c>
      <c r="O174" s="14" t="s">
        <v>44</v>
      </c>
      <c r="P174" s="162" t="s">
        <v>45</v>
      </c>
      <c r="Q174" s="12" t="s">
        <v>45</v>
      </c>
      <c r="R174" s="13" t="s">
        <v>45</v>
      </c>
    </row>
    <row r="175" spans="1:18" s="161" customFormat="1" ht="71.25" customHeight="1" x14ac:dyDescent="0.2">
      <c r="A175" s="20">
        <v>148</v>
      </c>
      <c r="B175" s="64" t="s">
        <v>394</v>
      </c>
      <c r="C175" s="64" t="s">
        <v>395</v>
      </c>
      <c r="D175" s="211" t="s">
        <v>404</v>
      </c>
      <c r="E175" s="13" t="s">
        <v>27</v>
      </c>
      <c r="F175" s="13">
        <v>876</v>
      </c>
      <c r="G175" s="67" t="s">
        <v>28</v>
      </c>
      <c r="H175" s="67">
        <v>1</v>
      </c>
      <c r="I175" s="70">
        <v>71100000000</v>
      </c>
      <c r="J175" s="71" t="s">
        <v>29</v>
      </c>
      <c r="K175" s="62">
        <v>6063016</v>
      </c>
      <c r="L175" s="66">
        <v>44995</v>
      </c>
      <c r="M175" s="66">
        <v>45108</v>
      </c>
      <c r="N175" s="14" t="s">
        <v>43</v>
      </c>
      <c r="O175" s="14" t="s">
        <v>44</v>
      </c>
      <c r="P175" s="162" t="s">
        <v>45</v>
      </c>
      <c r="Q175" s="12" t="s">
        <v>45</v>
      </c>
      <c r="R175" s="13" t="s">
        <v>45</v>
      </c>
    </row>
    <row r="176" spans="1:18" s="161" customFormat="1" ht="71.25" customHeight="1" x14ac:dyDescent="0.2">
      <c r="A176" s="166">
        <v>149</v>
      </c>
      <c r="B176" s="165" t="s">
        <v>162</v>
      </c>
      <c r="C176" s="91" t="s">
        <v>169</v>
      </c>
      <c r="D176" s="150" t="s">
        <v>434</v>
      </c>
      <c r="E176" s="92" t="s">
        <v>133</v>
      </c>
      <c r="F176" s="168">
        <v>876</v>
      </c>
      <c r="G176" s="168" t="s">
        <v>28</v>
      </c>
      <c r="H176" s="168">
        <v>1</v>
      </c>
      <c r="I176" s="93">
        <v>71100000000</v>
      </c>
      <c r="J176" s="93" t="s">
        <v>29</v>
      </c>
      <c r="K176" s="164">
        <v>28467790</v>
      </c>
      <c r="L176" s="202">
        <v>45038</v>
      </c>
      <c r="M176" s="95">
        <v>45262</v>
      </c>
      <c r="N176" s="96" t="s">
        <v>167</v>
      </c>
      <c r="O176" s="14" t="s">
        <v>44</v>
      </c>
      <c r="P176" s="14" t="s">
        <v>44</v>
      </c>
      <c r="Q176" s="12" t="s">
        <v>45</v>
      </c>
      <c r="R176" s="166" t="s">
        <v>45</v>
      </c>
    </row>
    <row r="177" spans="1:18" s="161" customFormat="1" ht="71.25" customHeight="1" x14ac:dyDescent="0.2">
      <c r="A177" s="166">
        <v>150</v>
      </c>
      <c r="B177" s="165" t="s">
        <v>162</v>
      </c>
      <c r="C177" s="91" t="s">
        <v>163</v>
      </c>
      <c r="D177" s="210" t="s">
        <v>405</v>
      </c>
      <c r="E177" s="92" t="s">
        <v>424</v>
      </c>
      <c r="F177" s="168"/>
      <c r="G177" s="168"/>
      <c r="H177" s="168"/>
      <c r="I177" s="93"/>
      <c r="J177" s="93"/>
      <c r="K177" s="167"/>
      <c r="L177" s="66"/>
      <c r="M177" s="95"/>
      <c r="N177" s="168"/>
      <c r="O177" s="64"/>
      <c r="P177" s="12"/>
      <c r="Q177" s="12"/>
      <c r="R177" s="166"/>
    </row>
    <row r="178" spans="1:18" s="161" customFormat="1" ht="60" customHeight="1" x14ac:dyDescent="0.2">
      <c r="A178" s="27">
        <v>151</v>
      </c>
      <c r="B178" s="86" t="s">
        <v>110</v>
      </c>
      <c r="C178" s="86" t="s">
        <v>407</v>
      </c>
      <c r="D178" s="175" t="s">
        <v>408</v>
      </c>
      <c r="E178" s="179" t="s">
        <v>27</v>
      </c>
      <c r="F178" s="179">
        <v>876</v>
      </c>
      <c r="G178" s="180" t="s">
        <v>28</v>
      </c>
      <c r="H178" s="180">
        <v>1</v>
      </c>
      <c r="I178" s="181">
        <v>71100000000</v>
      </c>
      <c r="J178" s="174" t="s">
        <v>29</v>
      </c>
      <c r="K178" s="182">
        <v>10544211.880000001</v>
      </c>
      <c r="L178" s="173">
        <v>44959</v>
      </c>
      <c r="M178" s="183">
        <v>45262</v>
      </c>
      <c r="N178" s="184" t="s">
        <v>34</v>
      </c>
      <c r="O178" s="27" t="s">
        <v>45</v>
      </c>
      <c r="P178" s="175" t="s">
        <v>45</v>
      </c>
      <c r="Q178" s="175" t="s">
        <v>45</v>
      </c>
      <c r="R178" s="175" t="s">
        <v>45</v>
      </c>
    </row>
    <row r="179" spans="1:18" s="6" customFormat="1" ht="60" customHeight="1" x14ac:dyDescent="0.2">
      <c r="A179" s="175">
        <v>152</v>
      </c>
      <c r="B179" s="163" t="s">
        <v>67</v>
      </c>
      <c r="C179" s="64" t="s">
        <v>68</v>
      </c>
      <c r="D179" s="72" t="s">
        <v>406</v>
      </c>
      <c r="E179" s="73" t="s">
        <v>27</v>
      </c>
      <c r="F179" s="175">
        <v>876</v>
      </c>
      <c r="G179" s="175" t="s">
        <v>28</v>
      </c>
      <c r="H179" s="177">
        <v>1</v>
      </c>
      <c r="I179" s="177">
        <v>71136000000</v>
      </c>
      <c r="J179" s="177" t="s">
        <v>29</v>
      </c>
      <c r="K179" s="26">
        <v>2574706.4</v>
      </c>
      <c r="L179" s="66">
        <v>44988</v>
      </c>
      <c r="M179" s="66">
        <v>45108</v>
      </c>
      <c r="N179" s="177" t="s">
        <v>34</v>
      </c>
      <c r="O179" s="177" t="s">
        <v>45</v>
      </c>
      <c r="P179" s="64" t="s">
        <v>45</v>
      </c>
      <c r="Q179" s="64" t="s">
        <v>45</v>
      </c>
      <c r="R179" s="64" t="s">
        <v>45</v>
      </c>
    </row>
    <row r="180" spans="1:18" s="6" customFormat="1" ht="60" customHeight="1" x14ac:dyDescent="0.2">
      <c r="A180" s="175">
        <v>153</v>
      </c>
      <c r="B180" s="64" t="s">
        <v>143</v>
      </c>
      <c r="C180" s="72" t="s">
        <v>144</v>
      </c>
      <c r="D180" s="185" t="s">
        <v>410</v>
      </c>
      <c r="E180" s="64" t="s">
        <v>133</v>
      </c>
      <c r="F180" s="187">
        <v>878</v>
      </c>
      <c r="G180" s="187" t="s">
        <v>28</v>
      </c>
      <c r="H180" s="187">
        <v>1</v>
      </c>
      <c r="I180" s="187">
        <v>71100000000</v>
      </c>
      <c r="J180" s="188" t="s">
        <v>29</v>
      </c>
      <c r="K180" s="186">
        <v>14982500</v>
      </c>
      <c r="L180" s="76">
        <v>45078</v>
      </c>
      <c r="M180" s="76">
        <v>45261</v>
      </c>
      <c r="N180" s="189" t="s">
        <v>134</v>
      </c>
      <c r="O180" s="185" t="s">
        <v>44</v>
      </c>
      <c r="P180" s="12" t="s">
        <v>45</v>
      </c>
      <c r="Q180" s="12" t="s">
        <v>45</v>
      </c>
      <c r="R180" s="175" t="s">
        <v>45</v>
      </c>
    </row>
    <row r="181" spans="1:18" customFormat="1" ht="42.75" customHeight="1" x14ac:dyDescent="0.25">
      <c r="A181" s="195">
        <v>154</v>
      </c>
      <c r="B181" s="163" t="s">
        <v>85</v>
      </c>
      <c r="C181" s="64" t="s">
        <v>413</v>
      </c>
      <c r="D181" s="72" t="s">
        <v>414</v>
      </c>
      <c r="E181" s="73" t="s">
        <v>27</v>
      </c>
      <c r="F181" s="191">
        <v>876</v>
      </c>
      <c r="G181" s="191" t="s">
        <v>28</v>
      </c>
      <c r="H181" s="192">
        <v>1</v>
      </c>
      <c r="I181" s="192">
        <v>71136000000</v>
      </c>
      <c r="J181" s="192" t="s">
        <v>29</v>
      </c>
      <c r="K181" s="193">
        <v>271743</v>
      </c>
      <c r="L181" s="66">
        <v>44988</v>
      </c>
      <c r="M181" s="66">
        <v>45107</v>
      </c>
      <c r="N181" s="14" t="s">
        <v>43</v>
      </c>
      <c r="O181" s="14" t="s">
        <v>44</v>
      </c>
      <c r="P181" s="190" t="s">
        <v>45</v>
      </c>
      <c r="Q181" s="12" t="s">
        <v>45</v>
      </c>
      <c r="R181" s="191" t="s">
        <v>45</v>
      </c>
    </row>
    <row r="182" spans="1:18" customFormat="1" ht="42.75" customHeight="1" x14ac:dyDescent="0.25">
      <c r="A182" s="195">
        <v>155</v>
      </c>
      <c r="B182" s="191" t="s">
        <v>417</v>
      </c>
      <c r="C182" s="86" t="s">
        <v>416</v>
      </c>
      <c r="D182" s="107" t="s">
        <v>415</v>
      </c>
      <c r="E182" s="73" t="s">
        <v>27</v>
      </c>
      <c r="F182" s="191">
        <v>876</v>
      </c>
      <c r="G182" s="191" t="s">
        <v>28</v>
      </c>
      <c r="H182" s="192">
        <v>1</v>
      </c>
      <c r="I182" s="192">
        <v>71136000000</v>
      </c>
      <c r="J182" s="192" t="s">
        <v>29</v>
      </c>
      <c r="K182" s="193">
        <v>887600</v>
      </c>
      <c r="L182" s="76">
        <v>44989</v>
      </c>
      <c r="M182" s="66">
        <v>45107</v>
      </c>
      <c r="N182" s="14" t="s">
        <v>43</v>
      </c>
      <c r="O182" s="14" t="s">
        <v>44</v>
      </c>
      <c r="P182" s="190" t="s">
        <v>45</v>
      </c>
      <c r="Q182" s="12" t="s">
        <v>45</v>
      </c>
      <c r="R182" s="191" t="s">
        <v>45</v>
      </c>
    </row>
    <row r="183" spans="1:18" customFormat="1" ht="42.75" customHeight="1" x14ac:dyDescent="0.25">
      <c r="A183" s="195">
        <v>156</v>
      </c>
      <c r="B183" s="195" t="s">
        <v>420</v>
      </c>
      <c r="C183" s="86" t="s">
        <v>419</v>
      </c>
      <c r="D183" s="107" t="s">
        <v>418</v>
      </c>
      <c r="E183" s="73" t="s">
        <v>27</v>
      </c>
      <c r="F183" s="195">
        <v>876</v>
      </c>
      <c r="G183" s="195" t="s">
        <v>28</v>
      </c>
      <c r="H183" s="197">
        <v>1</v>
      </c>
      <c r="I183" s="197">
        <v>71136000000</v>
      </c>
      <c r="J183" s="197" t="s">
        <v>29</v>
      </c>
      <c r="K183" s="193">
        <v>94722</v>
      </c>
      <c r="L183" s="66">
        <v>44990</v>
      </c>
      <c r="M183" s="66">
        <v>45137</v>
      </c>
      <c r="N183" s="14" t="s">
        <v>43</v>
      </c>
      <c r="O183" s="14" t="s">
        <v>44</v>
      </c>
      <c r="P183" s="194" t="s">
        <v>45</v>
      </c>
      <c r="Q183" s="12" t="s">
        <v>45</v>
      </c>
      <c r="R183" s="195" t="s">
        <v>45</v>
      </c>
    </row>
    <row r="184" spans="1:18" customFormat="1" ht="42.75" customHeight="1" x14ac:dyDescent="0.25">
      <c r="A184" s="205">
        <v>157</v>
      </c>
      <c r="B184" s="205" t="s">
        <v>437</v>
      </c>
      <c r="C184" s="86" t="s">
        <v>436</v>
      </c>
      <c r="D184" s="107" t="s">
        <v>435</v>
      </c>
      <c r="E184" s="73" t="s">
        <v>27</v>
      </c>
      <c r="F184" s="205">
        <v>876</v>
      </c>
      <c r="G184" s="205" t="s">
        <v>28</v>
      </c>
      <c r="H184" s="206">
        <v>1</v>
      </c>
      <c r="I184" s="206">
        <v>71136000000</v>
      </c>
      <c r="J184" s="206" t="s">
        <v>29</v>
      </c>
      <c r="K184" s="193">
        <v>304780</v>
      </c>
      <c r="L184" s="66">
        <v>44990</v>
      </c>
      <c r="M184" s="66">
        <v>45107</v>
      </c>
      <c r="N184" s="14" t="s">
        <v>43</v>
      </c>
      <c r="O184" s="14" t="s">
        <v>44</v>
      </c>
      <c r="P184" s="203" t="s">
        <v>45</v>
      </c>
      <c r="Q184" s="12" t="s">
        <v>45</v>
      </c>
      <c r="R184" s="205" t="s">
        <v>45</v>
      </c>
    </row>
    <row r="185" spans="1:18" ht="75" customHeight="1" x14ac:dyDescent="0.2">
      <c r="A185" s="205">
        <v>158</v>
      </c>
      <c r="B185" s="199" t="s">
        <v>162</v>
      </c>
      <c r="C185" s="91" t="s">
        <v>163</v>
      </c>
      <c r="D185" s="198" t="s">
        <v>426</v>
      </c>
      <c r="E185" s="92" t="s">
        <v>133</v>
      </c>
      <c r="F185" s="201">
        <v>876</v>
      </c>
      <c r="G185" s="201" t="s">
        <v>28</v>
      </c>
      <c r="H185" s="201">
        <v>1</v>
      </c>
      <c r="I185" s="93">
        <v>71100000000</v>
      </c>
      <c r="J185" s="93" t="s">
        <v>29</v>
      </c>
      <c r="K185" s="164">
        <v>17177980.32</v>
      </c>
      <c r="L185" s="95">
        <v>45035</v>
      </c>
      <c r="M185" s="198" t="s">
        <v>427</v>
      </c>
      <c r="N185" s="96" t="s">
        <v>167</v>
      </c>
      <c r="O185" s="198" t="s">
        <v>44</v>
      </c>
      <c r="P185" s="198" t="s">
        <v>44</v>
      </c>
      <c r="Q185" s="12" t="s">
        <v>45</v>
      </c>
      <c r="R185" s="198" t="s">
        <v>45</v>
      </c>
    </row>
    <row r="186" spans="1:18" ht="75" customHeight="1" x14ac:dyDescent="0.2">
      <c r="A186" s="205">
        <v>159</v>
      </c>
      <c r="B186" s="199" t="s">
        <v>162</v>
      </c>
      <c r="C186" s="91" t="s">
        <v>163</v>
      </c>
      <c r="D186" s="198" t="s">
        <v>428</v>
      </c>
      <c r="E186" s="92" t="s">
        <v>133</v>
      </c>
      <c r="F186" s="201">
        <v>876</v>
      </c>
      <c r="G186" s="201" t="s">
        <v>28</v>
      </c>
      <c r="H186" s="201">
        <v>1</v>
      </c>
      <c r="I186" s="93">
        <v>71100000000</v>
      </c>
      <c r="J186" s="93" t="s">
        <v>29</v>
      </c>
      <c r="K186" s="200">
        <v>10368910.18</v>
      </c>
      <c r="L186" s="95">
        <v>45035</v>
      </c>
      <c r="M186" s="198" t="s">
        <v>427</v>
      </c>
      <c r="N186" s="96" t="s">
        <v>165</v>
      </c>
      <c r="O186" s="198" t="s">
        <v>44</v>
      </c>
      <c r="P186" s="198" t="s">
        <v>44</v>
      </c>
      <c r="Q186" s="12" t="s">
        <v>45</v>
      </c>
      <c r="R186" s="198" t="s">
        <v>45</v>
      </c>
    </row>
    <row r="187" spans="1:18" ht="75" customHeight="1" x14ac:dyDescent="0.2">
      <c r="A187" s="205">
        <v>160</v>
      </c>
      <c r="B187" s="199" t="s">
        <v>162</v>
      </c>
      <c r="C187" s="91" t="s">
        <v>163</v>
      </c>
      <c r="D187" s="198" t="s">
        <v>429</v>
      </c>
      <c r="E187" s="92" t="s">
        <v>133</v>
      </c>
      <c r="F187" s="201">
        <v>876</v>
      </c>
      <c r="G187" s="201" t="s">
        <v>28</v>
      </c>
      <c r="H187" s="201">
        <v>1</v>
      </c>
      <c r="I187" s="93">
        <v>71100000000</v>
      </c>
      <c r="J187" s="93" t="s">
        <v>29</v>
      </c>
      <c r="K187" s="200">
        <v>14684817.050000001</v>
      </c>
      <c r="L187" s="95">
        <v>45035</v>
      </c>
      <c r="M187" s="198" t="s">
        <v>427</v>
      </c>
      <c r="N187" s="96" t="s">
        <v>165</v>
      </c>
      <c r="O187" s="198" t="s">
        <v>44</v>
      </c>
      <c r="P187" s="198" t="s">
        <v>44</v>
      </c>
      <c r="Q187" s="12" t="s">
        <v>45</v>
      </c>
      <c r="R187" s="198" t="s">
        <v>45</v>
      </c>
    </row>
    <row r="188" spans="1:18" ht="75" customHeight="1" x14ac:dyDescent="0.2">
      <c r="A188" s="205">
        <v>161</v>
      </c>
      <c r="B188" s="199" t="s">
        <v>162</v>
      </c>
      <c r="C188" s="91" t="s">
        <v>163</v>
      </c>
      <c r="D188" s="198" t="s">
        <v>430</v>
      </c>
      <c r="E188" s="92" t="s">
        <v>133</v>
      </c>
      <c r="F188" s="201">
        <v>876</v>
      </c>
      <c r="G188" s="201" t="s">
        <v>28</v>
      </c>
      <c r="H188" s="201">
        <v>1</v>
      </c>
      <c r="I188" s="93">
        <v>71100000000</v>
      </c>
      <c r="J188" s="93" t="s">
        <v>29</v>
      </c>
      <c r="K188" s="200">
        <v>15553365.27</v>
      </c>
      <c r="L188" s="95">
        <v>45035</v>
      </c>
      <c r="M188" s="198" t="s">
        <v>427</v>
      </c>
      <c r="N188" s="96" t="s">
        <v>167</v>
      </c>
      <c r="O188" s="198" t="s">
        <v>44</v>
      </c>
      <c r="P188" s="198" t="s">
        <v>44</v>
      </c>
      <c r="Q188" s="12" t="s">
        <v>45</v>
      </c>
      <c r="R188" s="198" t="s">
        <v>45</v>
      </c>
    </row>
    <row r="189" spans="1:18" ht="75" customHeight="1" x14ac:dyDescent="0.2">
      <c r="A189" s="205">
        <v>162</v>
      </c>
      <c r="B189" s="199" t="s">
        <v>162</v>
      </c>
      <c r="C189" s="91" t="s">
        <v>163</v>
      </c>
      <c r="D189" s="198" t="s">
        <v>431</v>
      </c>
      <c r="E189" s="92" t="s">
        <v>133</v>
      </c>
      <c r="F189" s="201">
        <v>876</v>
      </c>
      <c r="G189" s="201" t="s">
        <v>28</v>
      </c>
      <c r="H189" s="201">
        <v>1</v>
      </c>
      <c r="I189" s="93">
        <v>71100000000</v>
      </c>
      <c r="J189" s="93" t="s">
        <v>29</v>
      </c>
      <c r="K189" s="200">
        <v>14055156.689999999</v>
      </c>
      <c r="L189" s="95">
        <v>45035</v>
      </c>
      <c r="M189" s="198" t="s">
        <v>427</v>
      </c>
      <c r="N189" s="96" t="s">
        <v>165</v>
      </c>
      <c r="O189" s="198" t="s">
        <v>44</v>
      </c>
      <c r="P189" s="198" t="s">
        <v>44</v>
      </c>
      <c r="Q189" s="12" t="s">
        <v>45</v>
      </c>
      <c r="R189" s="198" t="s">
        <v>45</v>
      </c>
    </row>
    <row r="190" spans="1:18" ht="75" customHeight="1" x14ac:dyDescent="0.2">
      <c r="A190" s="205">
        <v>163</v>
      </c>
      <c r="B190" s="199" t="s">
        <v>162</v>
      </c>
      <c r="C190" s="91" t="s">
        <v>163</v>
      </c>
      <c r="D190" s="198" t="s">
        <v>432</v>
      </c>
      <c r="E190" s="92" t="s">
        <v>133</v>
      </c>
      <c r="F190" s="201">
        <v>876</v>
      </c>
      <c r="G190" s="201" t="s">
        <v>28</v>
      </c>
      <c r="H190" s="201">
        <v>1</v>
      </c>
      <c r="I190" s="93">
        <v>71100000000</v>
      </c>
      <c r="J190" s="93" t="s">
        <v>29</v>
      </c>
      <c r="K190" s="200">
        <v>16000404.189999999</v>
      </c>
      <c r="L190" s="95">
        <v>45035</v>
      </c>
      <c r="M190" s="198" t="s">
        <v>427</v>
      </c>
      <c r="N190" s="96" t="s">
        <v>167</v>
      </c>
      <c r="O190" s="198" t="s">
        <v>44</v>
      </c>
      <c r="P190" s="198" t="s">
        <v>44</v>
      </c>
      <c r="Q190" s="12" t="s">
        <v>45</v>
      </c>
      <c r="R190" s="198" t="s">
        <v>45</v>
      </c>
    </row>
    <row r="191" spans="1:18" ht="75" customHeight="1" x14ac:dyDescent="0.2">
      <c r="A191" s="205">
        <v>164</v>
      </c>
      <c r="B191" s="199" t="s">
        <v>162</v>
      </c>
      <c r="C191" s="91" t="s">
        <v>163</v>
      </c>
      <c r="D191" s="242" t="s">
        <v>578</v>
      </c>
      <c r="E191" s="92" t="s">
        <v>133</v>
      </c>
      <c r="F191" s="201">
        <v>876</v>
      </c>
      <c r="G191" s="201" t="s">
        <v>28</v>
      </c>
      <c r="H191" s="201">
        <v>1</v>
      </c>
      <c r="I191" s="93">
        <v>71100000000</v>
      </c>
      <c r="J191" s="93" t="s">
        <v>29</v>
      </c>
      <c r="K191" s="243">
        <v>193298077.19999999</v>
      </c>
      <c r="L191" s="95">
        <v>45279</v>
      </c>
      <c r="M191" s="198" t="s">
        <v>579</v>
      </c>
      <c r="N191" s="242" t="s">
        <v>167</v>
      </c>
      <c r="O191" s="198" t="s">
        <v>44</v>
      </c>
      <c r="P191" s="198" t="s">
        <v>44</v>
      </c>
      <c r="Q191" s="12" t="s">
        <v>45</v>
      </c>
      <c r="R191" s="198" t="s">
        <v>45</v>
      </c>
    </row>
    <row r="192" spans="1:18" ht="75" customHeight="1" x14ac:dyDescent="0.2">
      <c r="A192" s="205">
        <v>165</v>
      </c>
      <c r="B192" s="199" t="s">
        <v>162</v>
      </c>
      <c r="C192" s="91" t="s">
        <v>163</v>
      </c>
      <c r="D192" s="198" t="s">
        <v>433</v>
      </c>
      <c r="E192" s="92" t="s">
        <v>133</v>
      </c>
      <c r="F192" s="201">
        <v>876</v>
      </c>
      <c r="G192" s="201" t="s">
        <v>28</v>
      </c>
      <c r="H192" s="201">
        <v>1</v>
      </c>
      <c r="I192" s="93">
        <v>71100000000</v>
      </c>
      <c r="J192" s="93" t="s">
        <v>29</v>
      </c>
      <c r="K192" s="200">
        <v>19785484.469999999</v>
      </c>
      <c r="L192" s="95">
        <v>45035</v>
      </c>
      <c r="M192" s="198" t="s">
        <v>427</v>
      </c>
      <c r="N192" s="96" t="s">
        <v>167</v>
      </c>
      <c r="O192" s="198" t="s">
        <v>44</v>
      </c>
      <c r="P192" s="198" t="s">
        <v>44</v>
      </c>
      <c r="Q192" s="12" t="s">
        <v>45</v>
      </c>
      <c r="R192" s="198" t="s">
        <v>45</v>
      </c>
    </row>
    <row r="193" spans="1:18" s="6" customFormat="1" ht="36" x14ac:dyDescent="0.2">
      <c r="A193" s="204">
        <v>166</v>
      </c>
      <c r="B193" s="64" t="s">
        <v>95</v>
      </c>
      <c r="C193" s="64" t="s">
        <v>367</v>
      </c>
      <c r="D193" s="205" t="s">
        <v>445</v>
      </c>
      <c r="E193" s="205" t="s">
        <v>27</v>
      </c>
      <c r="F193" s="225">
        <v>876</v>
      </c>
      <c r="G193" s="206" t="s">
        <v>28</v>
      </c>
      <c r="H193" s="206">
        <v>1</v>
      </c>
      <c r="I193" s="206">
        <v>71100000000</v>
      </c>
      <c r="J193" s="71" t="s">
        <v>29</v>
      </c>
      <c r="K193" s="80">
        <v>793125</v>
      </c>
      <c r="L193" s="66">
        <v>45017</v>
      </c>
      <c r="M193" s="207">
        <v>45137</v>
      </c>
      <c r="N193" s="14" t="s">
        <v>43</v>
      </c>
      <c r="O193" s="205" t="s">
        <v>44</v>
      </c>
      <c r="P193" s="12" t="s">
        <v>45</v>
      </c>
      <c r="Q193" s="12" t="s">
        <v>45</v>
      </c>
      <c r="R193" s="205" t="s">
        <v>45</v>
      </c>
    </row>
    <row r="194" spans="1:18" s="6" customFormat="1" ht="36" x14ac:dyDescent="0.2">
      <c r="A194" s="204">
        <v>167</v>
      </c>
      <c r="B194" s="64" t="s">
        <v>443</v>
      </c>
      <c r="C194" s="64" t="s">
        <v>438</v>
      </c>
      <c r="D194" s="205" t="s">
        <v>439</v>
      </c>
      <c r="E194" s="205" t="s">
        <v>27</v>
      </c>
      <c r="F194" s="225">
        <v>876</v>
      </c>
      <c r="G194" s="206" t="s">
        <v>28</v>
      </c>
      <c r="H194" s="206">
        <v>1</v>
      </c>
      <c r="I194" s="206">
        <v>71100000000</v>
      </c>
      <c r="J194" s="71" t="s">
        <v>29</v>
      </c>
      <c r="K194" s="208">
        <v>425050</v>
      </c>
      <c r="L194" s="66">
        <v>45017</v>
      </c>
      <c r="M194" s="207">
        <v>45137</v>
      </c>
      <c r="N194" s="14" t="s">
        <v>43</v>
      </c>
      <c r="O194" s="205" t="s">
        <v>44</v>
      </c>
      <c r="P194" s="12" t="s">
        <v>45</v>
      </c>
      <c r="Q194" s="12" t="s">
        <v>45</v>
      </c>
      <c r="R194" s="205" t="s">
        <v>45</v>
      </c>
    </row>
    <row r="195" spans="1:18" s="6" customFormat="1" ht="36" x14ac:dyDescent="0.2">
      <c r="A195" s="204">
        <v>168</v>
      </c>
      <c r="B195" s="64" t="s">
        <v>443</v>
      </c>
      <c r="C195" s="64" t="s">
        <v>440</v>
      </c>
      <c r="D195" s="205" t="s">
        <v>444</v>
      </c>
      <c r="E195" s="205" t="s">
        <v>27</v>
      </c>
      <c r="F195" s="225">
        <v>876</v>
      </c>
      <c r="G195" s="206" t="s">
        <v>28</v>
      </c>
      <c r="H195" s="206">
        <v>1</v>
      </c>
      <c r="I195" s="206">
        <v>71100000000</v>
      </c>
      <c r="J195" s="71" t="s">
        <v>29</v>
      </c>
      <c r="K195" s="208">
        <v>545479</v>
      </c>
      <c r="L195" s="66">
        <v>45017</v>
      </c>
      <c r="M195" s="207">
        <v>45137</v>
      </c>
      <c r="N195" s="14" t="s">
        <v>43</v>
      </c>
      <c r="O195" s="205" t="s">
        <v>44</v>
      </c>
      <c r="P195" s="12" t="s">
        <v>45</v>
      </c>
      <c r="Q195" s="12" t="s">
        <v>45</v>
      </c>
      <c r="R195" s="205" t="s">
        <v>45</v>
      </c>
    </row>
    <row r="196" spans="1:18" s="6" customFormat="1" ht="36" x14ac:dyDescent="0.2">
      <c r="A196" s="204">
        <v>169</v>
      </c>
      <c r="B196" s="64" t="s">
        <v>266</v>
      </c>
      <c r="C196" s="64" t="s">
        <v>441</v>
      </c>
      <c r="D196" s="205" t="s">
        <v>442</v>
      </c>
      <c r="E196" s="205" t="s">
        <v>27</v>
      </c>
      <c r="F196" s="225">
        <v>876</v>
      </c>
      <c r="G196" s="206" t="s">
        <v>28</v>
      </c>
      <c r="H196" s="206">
        <v>1</v>
      </c>
      <c r="I196" s="206">
        <v>71100000000</v>
      </c>
      <c r="J196" s="71" t="s">
        <v>29</v>
      </c>
      <c r="K196" s="208">
        <v>246505</v>
      </c>
      <c r="L196" s="66">
        <v>45017</v>
      </c>
      <c r="M196" s="207">
        <v>45137</v>
      </c>
      <c r="N196" s="14" t="s">
        <v>43</v>
      </c>
      <c r="O196" s="205" t="s">
        <v>44</v>
      </c>
      <c r="P196" s="12" t="s">
        <v>45</v>
      </c>
      <c r="Q196" s="12" t="s">
        <v>45</v>
      </c>
      <c r="R196" s="205" t="s">
        <v>45</v>
      </c>
    </row>
    <row r="197" spans="1:18" ht="74.25" customHeight="1" x14ac:dyDescent="0.2">
      <c r="A197" s="212">
        <v>170</v>
      </c>
      <c r="B197" s="212" t="s">
        <v>449</v>
      </c>
      <c r="C197" s="91" t="s">
        <v>448</v>
      </c>
      <c r="D197" s="213" t="s">
        <v>447</v>
      </c>
      <c r="E197" s="213" t="s">
        <v>27</v>
      </c>
      <c r="F197" s="215">
        <v>876</v>
      </c>
      <c r="G197" s="215" t="s">
        <v>28</v>
      </c>
      <c r="H197" s="215">
        <v>1</v>
      </c>
      <c r="I197" s="215">
        <v>71100000000</v>
      </c>
      <c r="J197" s="71" t="s">
        <v>29</v>
      </c>
      <c r="K197" s="214">
        <v>472699</v>
      </c>
      <c r="L197" s="66">
        <v>45017</v>
      </c>
      <c r="M197" s="207">
        <v>45137</v>
      </c>
      <c r="N197" s="14" t="s">
        <v>43</v>
      </c>
      <c r="O197" s="213" t="s">
        <v>44</v>
      </c>
      <c r="P197" s="12" t="s">
        <v>45</v>
      </c>
      <c r="Q197" s="12" t="s">
        <v>45</v>
      </c>
      <c r="R197" s="213" t="s">
        <v>45</v>
      </c>
    </row>
    <row r="198" spans="1:18" ht="75" customHeight="1" x14ac:dyDescent="0.2">
      <c r="A198" s="212">
        <v>171</v>
      </c>
      <c r="B198" s="212" t="s">
        <v>452</v>
      </c>
      <c r="C198" s="91" t="s">
        <v>451</v>
      </c>
      <c r="D198" s="213" t="s">
        <v>450</v>
      </c>
      <c r="E198" s="213" t="s">
        <v>27</v>
      </c>
      <c r="F198" s="215">
        <v>876</v>
      </c>
      <c r="G198" s="215" t="s">
        <v>28</v>
      </c>
      <c r="H198" s="215">
        <v>1</v>
      </c>
      <c r="I198" s="215">
        <v>71100000000</v>
      </c>
      <c r="J198" s="71" t="s">
        <v>29</v>
      </c>
      <c r="K198" s="164">
        <v>531016</v>
      </c>
      <c r="L198" s="66">
        <v>45047</v>
      </c>
      <c r="M198" s="207">
        <v>45137</v>
      </c>
      <c r="N198" s="14" t="s">
        <v>43</v>
      </c>
      <c r="O198" s="213" t="s">
        <v>44</v>
      </c>
      <c r="P198" s="12" t="s">
        <v>45</v>
      </c>
      <c r="Q198" s="12" t="s">
        <v>45</v>
      </c>
      <c r="R198" s="213" t="s">
        <v>45</v>
      </c>
    </row>
    <row r="199" spans="1:18" ht="75" customHeight="1" x14ac:dyDescent="0.2">
      <c r="A199" s="217">
        <v>172</v>
      </c>
      <c r="B199" s="222" t="s">
        <v>455</v>
      </c>
      <c r="C199" s="91" t="s">
        <v>454</v>
      </c>
      <c r="D199" s="216" t="s">
        <v>453</v>
      </c>
      <c r="E199" s="216" t="s">
        <v>27</v>
      </c>
      <c r="F199" s="218">
        <v>876</v>
      </c>
      <c r="G199" s="218" t="s">
        <v>28</v>
      </c>
      <c r="H199" s="218">
        <v>1</v>
      </c>
      <c r="I199" s="218">
        <v>71100000000</v>
      </c>
      <c r="J199" s="71" t="s">
        <v>29</v>
      </c>
      <c r="K199" s="221">
        <v>463578</v>
      </c>
      <c r="L199" s="66">
        <v>45017</v>
      </c>
      <c r="M199" s="207">
        <v>45137</v>
      </c>
      <c r="N199" s="14" t="s">
        <v>43</v>
      </c>
      <c r="O199" s="216" t="s">
        <v>44</v>
      </c>
      <c r="P199" s="12" t="s">
        <v>45</v>
      </c>
      <c r="Q199" s="12" t="s">
        <v>45</v>
      </c>
      <c r="R199" s="216" t="s">
        <v>45</v>
      </c>
    </row>
    <row r="200" spans="1:18" ht="75" customHeight="1" x14ac:dyDescent="0.2">
      <c r="A200" s="224">
        <v>173</v>
      </c>
      <c r="B200" s="230" t="s">
        <v>457</v>
      </c>
      <c r="C200" s="91" t="s">
        <v>461</v>
      </c>
      <c r="D200" s="223" t="s">
        <v>458</v>
      </c>
      <c r="E200" s="223" t="s">
        <v>27</v>
      </c>
      <c r="F200" s="225">
        <v>876</v>
      </c>
      <c r="G200" s="225" t="s">
        <v>28</v>
      </c>
      <c r="H200" s="225">
        <v>1</v>
      </c>
      <c r="I200" s="225">
        <v>71100000000</v>
      </c>
      <c r="J200" s="71" t="s">
        <v>29</v>
      </c>
      <c r="K200" s="261">
        <v>385609</v>
      </c>
      <c r="L200" s="78" t="s">
        <v>459</v>
      </c>
      <c r="M200" s="78" t="s">
        <v>460</v>
      </c>
      <c r="N200" s="14" t="s">
        <v>43</v>
      </c>
      <c r="O200" s="223" t="s">
        <v>44</v>
      </c>
      <c r="P200" s="12" t="s">
        <v>45</v>
      </c>
      <c r="Q200" s="12" t="s">
        <v>45</v>
      </c>
      <c r="R200" s="223" t="s">
        <v>45</v>
      </c>
    </row>
    <row r="201" spans="1:18" ht="75" customHeight="1" x14ac:dyDescent="0.2">
      <c r="A201" s="224">
        <v>174</v>
      </c>
      <c r="B201" s="230" t="s">
        <v>478</v>
      </c>
      <c r="C201" s="86" t="s">
        <v>462</v>
      </c>
      <c r="D201" s="231" t="s">
        <v>463</v>
      </c>
      <c r="E201" s="223" t="s">
        <v>27</v>
      </c>
      <c r="F201" s="74">
        <v>876</v>
      </c>
      <c r="G201" s="225" t="s">
        <v>28</v>
      </c>
      <c r="H201" s="225">
        <v>1</v>
      </c>
      <c r="I201" s="225">
        <v>71100000000</v>
      </c>
      <c r="J201" s="71" t="s">
        <v>29</v>
      </c>
      <c r="K201" s="244">
        <v>1988724</v>
      </c>
      <c r="L201" s="66">
        <v>45047</v>
      </c>
      <c r="M201" s="66">
        <v>45113</v>
      </c>
      <c r="N201" s="14" t="s">
        <v>43</v>
      </c>
      <c r="O201" s="223" t="s">
        <v>44</v>
      </c>
      <c r="P201" s="12" t="s">
        <v>45</v>
      </c>
      <c r="Q201" s="12" t="s">
        <v>45</v>
      </c>
      <c r="R201" s="223" t="s">
        <v>45</v>
      </c>
    </row>
    <row r="202" spans="1:18" s="89" customFormat="1" ht="75" customHeight="1" x14ac:dyDescent="0.2">
      <c r="A202" s="19">
        <v>175</v>
      </c>
      <c r="B202" s="273" t="s">
        <v>455</v>
      </c>
      <c r="C202" s="85" t="s">
        <v>464</v>
      </c>
      <c r="D202" s="274" t="s">
        <v>506</v>
      </c>
      <c r="E202" s="45" t="s">
        <v>27</v>
      </c>
      <c r="F202" s="47">
        <v>876</v>
      </c>
      <c r="G202" s="14" t="s">
        <v>28</v>
      </c>
      <c r="H202" s="14">
        <v>1</v>
      </c>
      <c r="I202" s="14">
        <v>71100000000</v>
      </c>
      <c r="J202" s="19" t="s">
        <v>29</v>
      </c>
      <c r="K202" s="275">
        <v>912688</v>
      </c>
      <c r="L202" s="77">
        <v>45079</v>
      </c>
      <c r="M202" s="77">
        <v>45143</v>
      </c>
      <c r="N202" s="14" t="s">
        <v>43</v>
      </c>
      <c r="O202" s="45" t="s">
        <v>44</v>
      </c>
      <c r="P202" s="1" t="s">
        <v>45</v>
      </c>
      <c r="Q202" s="1" t="s">
        <v>45</v>
      </c>
      <c r="R202" s="45" t="s">
        <v>45</v>
      </c>
    </row>
    <row r="203" spans="1:18" ht="75" customHeight="1" x14ac:dyDescent="0.2">
      <c r="A203" s="224">
        <v>176</v>
      </c>
      <c r="B203" s="230" t="s">
        <v>479</v>
      </c>
      <c r="C203" s="86" t="s">
        <v>465</v>
      </c>
      <c r="D203" s="231" t="s">
        <v>466</v>
      </c>
      <c r="E203" s="227" t="s">
        <v>27</v>
      </c>
      <c r="F203" s="74">
        <v>876</v>
      </c>
      <c r="G203" s="229" t="s">
        <v>28</v>
      </c>
      <c r="H203" s="229">
        <v>1</v>
      </c>
      <c r="I203" s="229">
        <v>71100000000</v>
      </c>
      <c r="J203" s="226" t="s">
        <v>29</v>
      </c>
      <c r="K203" s="220">
        <v>247680</v>
      </c>
      <c r="L203" s="66">
        <v>45018</v>
      </c>
      <c r="M203" s="66">
        <v>45116</v>
      </c>
      <c r="N203" s="14" t="s">
        <v>43</v>
      </c>
      <c r="O203" s="227" t="s">
        <v>44</v>
      </c>
      <c r="P203" s="12" t="s">
        <v>45</v>
      </c>
      <c r="Q203" s="12" t="s">
        <v>45</v>
      </c>
      <c r="R203" s="227" t="s">
        <v>45</v>
      </c>
    </row>
    <row r="204" spans="1:18" ht="75" customHeight="1" x14ac:dyDescent="0.2">
      <c r="A204" s="224">
        <v>177</v>
      </c>
      <c r="B204" s="230" t="s">
        <v>443</v>
      </c>
      <c r="C204" s="86" t="s">
        <v>467</v>
      </c>
      <c r="D204" s="231" t="s">
        <v>468</v>
      </c>
      <c r="E204" s="223" t="s">
        <v>27</v>
      </c>
      <c r="F204" s="74">
        <v>876</v>
      </c>
      <c r="G204" s="225" t="s">
        <v>28</v>
      </c>
      <c r="H204" s="225">
        <v>1</v>
      </c>
      <c r="I204" s="225">
        <v>71100000000</v>
      </c>
      <c r="J204" s="224" t="s">
        <v>29</v>
      </c>
      <c r="K204" s="220">
        <v>980000</v>
      </c>
      <c r="L204" s="66">
        <v>45047</v>
      </c>
      <c r="M204" s="66">
        <v>45117</v>
      </c>
      <c r="N204" s="14" t="s">
        <v>43</v>
      </c>
      <c r="O204" s="223" t="s">
        <v>44</v>
      </c>
      <c r="P204" s="12" t="s">
        <v>45</v>
      </c>
      <c r="Q204" s="12" t="s">
        <v>45</v>
      </c>
      <c r="R204" s="223" t="s">
        <v>45</v>
      </c>
    </row>
    <row r="205" spans="1:18" ht="75" customHeight="1" x14ac:dyDescent="0.2">
      <c r="A205" s="224">
        <v>178</v>
      </c>
      <c r="B205" s="230" t="s">
        <v>455</v>
      </c>
      <c r="C205" s="86" t="s">
        <v>469</v>
      </c>
      <c r="D205" s="231" t="s">
        <v>470</v>
      </c>
      <c r="E205" s="223" t="s">
        <v>27</v>
      </c>
      <c r="F205" s="74">
        <v>876</v>
      </c>
      <c r="G205" s="225" t="s">
        <v>28</v>
      </c>
      <c r="H205" s="225">
        <v>1</v>
      </c>
      <c r="I205" s="225">
        <v>71100000000</v>
      </c>
      <c r="J205" s="224" t="s">
        <v>29</v>
      </c>
      <c r="K205" s="75">
        <v>3358108</v>
      </c>
      <c r="L205" s="232">
        <v>45055</v>
      </c>
      <c r="M205" s="232">
        <v>45108</v>
      </c>
      <c r="N205" s="14" t="s">
        <v>43</v>
      </c>
      <c r="O205" s="223" t="s">
        <v>44</v>
      </c>
      <c r="P205" s="12" t="s">
        <v>45</v>
      </c>
      <c r="Q205" s="12" t="s">
        <v>45</v>
      </c>
      <c r="R205" s="223" t="s">
        <v>45</v>
      </c>
    </row>
    <row r="206" spans="1:18" ht="75" customHeight="1" x14ac:dyDescent="0.2">
      <c r="A206" s="224">
        <v>179</v>
      </c>
      <c r="B206" s="230" t="s">
        <v>455</v>
      </c>
      <c r="C206" s="86" t="s">
        <v>471</v>
      </c>
      <c r="D206" s="231" t="s">
        <v>472</v>
      </c>
      <c r="E206" s="223" t="s">
        <v>425</v>
      </c>
      <c r="F206" s="74"/>
      <c r="G206" s="225"/>
      <c r="H206" s="225"/>
      <c r="I206" s="225"/>
      <c r="J206" s="224"/>
      <c r="K206" s="75"/>
      <c r="L206" s="232"/>
      <c r="M206" s="232"/>
      <c r="N206" s="14"/>
      <c r="O206" s="223"/>
      <c r="P206" s="12"/>
      <c r="Q206" s="12"/>
      <c r="R206" s="223"/>
    </row>
    <row r="207" spans="1:18" ht="75" customHeight="1" x14ac:dyDescent="0.2">
      <c r="A207" s="224">
        <v>180</v>
      </c>
      <c r="B207" s="230" t="s">
        <v>443</v>
      </c>
      <c r="C207" s="86" t="s">
        <v>473</v>
      </c>
      <c r="D207" s="231" t="s">
        <v>474</v>
      </c>
      <c r="E207" s="223" t="s">
        <v>27</v>
      </c>
      <c r="F207" s="74">
        <v>876</v>
      </c>
      <c r="G207" s="225" t="s">
        <v>28</v>
      </c>
      <c r="H207" s="225">
        <v>1</v>
      </c>
      <c r="I207" s="225">
        <v>71100000000</v>
      </c>
      <c r="J207" s="71" t="s">
        <v>29</v>
      </c>
      <c r="K207" s="75">
        <v>3250000</v>
      </c>
      <c r="L207" s="232">
        <v>45055</v>
      </c>
      <c r="M207" s="232">
        <v>45123</v>
      </c>
      <c r="N207" s="249" t="s">
        <v>499</v>
      </c>
      <c r="O207" s="223" t="s">
        <v>44</v>
      </c>
      <c r="P207" s="12" t="s">
        <v>45</v>
      </c>
      <c r="Q207" s="12" t="s">
        <v>45</v>
      </c>
      <c r="R207" s="223" t="s">
        <v>45</v>
      </c>
    </row>
    <row r="208" spans="1:18" ht="75" customHeight="1" x14ac:dyDescent="0.2">
      <c r="A208" s="224">
        <v>181</v>
      </c>
      <c r="B208" s="230" t="s">
        <v>394</v>
      </c>
      <c r="C208" s="86" t="s">
        <v>475</v>
      </c>
      <c r="D208" s="231" t="s">
        <v>404</v>
      </c>
      <c r="E208" s="223" t="s">
        <v>27</v>
      </c>
      <c r="F208" s="74">
        <v>876</v>
      </c>
      <c r="G208" s="225" t="s">
        <v>28</v>
      </c>
      <c r="H208" s="225">
        <v>1</v>
      </c>
      <c r="I208" s="225">
        <v>71100000000</v>
      </c>
      <c r="J208" s="71" t="s">
        <v>29</v>
      </c>
      <c r="K208" s="75">
        <v>1713404</v>
      </c>
      <c r="L208" s="232">
        <v>45055</v>
      </c>
      <c r="M208" s="232">
        <v>45123</v>
      </c>
      <c r="N208" s="14" t="s">
        <v>43</v>
      </c>
      <c r="O208" s="223" t="s">
        <v>44</v>
      </c>
      <c r="P208" s="12" t="s">
        <v>45</v>
      </c>
      <c r="Q208" s="12" t="s">
        <v>45</v>
      </c>
      <c r="R208" s="223" t="s">
        <v>45</v>
      </c>
    </row>
    <row r="209" spans="1:18" ht="75" customHeight="1" x14ac:dyDescent="0.2">
      <c r="A209" s="224">
        <v>182</v>
      </c>
      <c r="B209" s="230" t="s">
        <v>396</v>
      </c>
      <c r="C209" s="86" t="s">
        <v>397</v>
      </c>
      <c r="D209" s="231" t="s">
        <v>476</v>
      </c>
      <c r="E209" s="223" t="s">
        <v>27</v>
      </c>
      <c r="F209" s="74">
        <v>876</v>
      </c>
      <c r="G209" s="225" t="s">
        <v>28</v>
      </c>
      <c r="H209" s="225">
        <v>1</v>
      </c>
      <c r="I209" s="225">
        <v>71100000000</v>
      </c>
      <c r="J209" s="71" t="s">
        <v>29</v>
      </c>
      <c r="K209" s="75">
        <v>2279470</v>
      </c>
      <c r="L209" s="232">
        <v>45055</v>
      </c>
      <c r="M209" s="232">
        <v>45123</v>
      </c>
      <c r="N209" s="14" t="s">
        <v>43</v>
      </c>
      <c r="O209" s="223" t="s">
        <v>44</v>
      </c>
      <c r="P209" s="12" t="s">
        <v>45</v>
      </c>
      <c r="Q209" s="12" t="s">
        <v>45</v>
      </c>
      <c r="R209" s="223" t="s">
        <v>45</v>
      </c>
    </row>
    <row r="210" spans="1:18" ht="75" customHeight="1" x14ac:dyDescent="0.2">
      <c r="A210" s="224">
        <v>183</v>
      </c>
      <c r="B210" s="230" t="s">
        <v>85</v>
      </c>
      <c r="C210" s="86" t="s">
        <v>413</v>
      </c>
      <c r="D210" s="231" t="s">
        <v>477</v>
      </c>
      <c r="E210" s="223" t="s">
        <v>27</v>
      </c>
      <c r="F210" s="74">
        <v>876</v>
      </c>
      <c r="G210" s="225" t="s">
        <v>28</v>
      </c>
      <c r="H210" s="225">
        <v>1</v>
      </c>
      <c r="I210" s="225">
        <v>71100000000</v>
      </c>
      <c r="J210" s="71" t="s">
        <v>29</v>
      </c>
      <c r="K210" s="75">
        <v>947058</v>
      </c>
      <c r="L210" s="232">
        <v>45055</v>
      </c>
      <c r="M210" s="232">
        <v>45123</v>
      </c>
      <c r="N210" s="14" t="s">
        <v>43</v>
      </c>
      <c r="O210" s="223" t="s">
        <v>44</v>
      </c>
      <c r="P210" s="12" t="s">
        <v>45</v>
      </c>
      <c r="Q210" s="12" t="s">
        <v>45</v>
      </c>
      <c r="R210" s="223" t="s">
        <v>45</v>
      </c>
    </row>
    <row r="211" spans="1:18" ht="75" customHeight="1" x14ac:dyDescent="0.2">
      <c r="A211" s="224">
        <v>184</v>
      </c>
      <c r="B211" s="230" t="s">
        <v>449</v>
      </c>
      <c r="C211" s="86" t="s">
        <v>448</v>
      </c>
      <c r="D211" s="231" t="s">
        <v>447</v>
      </c>
      <c r="E211" s="223" t="s">
        <v>27</v>
      </c>
      <c r="F211" s="223">
        <v>876</v>
      </c>
      <c r="G211" s="225" t="s">
        <v>28</v>
      </c>
      <c r="H211" s="225">
        <v>1</v>
      </c>
      <c r="I211" s="225">
        <v>71100000000</v>
      </c>
      <c r="J211" s="71" t="s">
        <v>29</v>
      </c>
      <c r="K211" s="75">
        <v>597146</v>
      </c>
      <c r="L211" s="232">
        <v>45055</v>
      </c>
      <c r="M211" s="87">
        <v>45154</v>
      </c>
      <c r="N211" s="14" t="s">
        <v>43</v>
      </c>
      <c r="O211" s="223" t="s">
        <v>44</v>
      </c>
      <c r="P211" s="12" t="s">
        <v>45</v>
      </c>
      <c r="Q211" s="12" t="s">
        <v>45</v>
      </c>
      <c r="R211" s="223" t="s">
        <v>45</v>
      </c>
    </row>
    <row r="212" spans="1:18" ht="75" customHeight="1" x14ac:dyDescent="0.2">
      <c r="A212" s="226">
        <v>185</v>
      </c>
      <c r="B212" s="230" t="s">
        <v>162</v>
      </c>
      <c r="C212" s="86" t="s">
        <v>163</v>
      </c>
      <c r="D212" s="227" t="s">
        <v>480</v>
      </c>
      <c r="E212" s="92" t="s">
        <v>133</v>
      </c>
      <c r="F212" s="229">
        <v>876</v>
      </c>
      <c r="G212" s="229" t="s">
        <v>28</v>
      </c>
      <c r="H212" s="229">
        <v>1</v>
      </c>
      <c r="I212" s="93">
        <v>71100000000</v>
      </c>
      <c r="J212" s="93" t="s">
        <v>29</v>
      </c>
      <c r="K212" s="228">
        <v>36944741.93</v>
      </c>
      <c r="L212" s="95">
        <v>45020</v>
      </c>
      <c r="M212" s="95">
        <v>45262</v>
      </c>
      <c r="N212" s="96" t="s">
        <v>167</v>
      </c>
      <c r="O212" s="227" t="s">
        <v>44</v>
      </c>
      <c r="P212" s="227" t="s">
        <v>44</v>
      </c>
      <c r="Q212" s="12" t="s">
        <v>45</v>
      </c>
      <c r="R212" s="227" t="s">
        <v>45</v>
      </c>
    </row>
    <row r="213" spans="1:18" ht="75" customHeight="1" x14ac:dyDescent="0.2">
      <c r="A213" s="234">
        <v>186</v>
      </c>
      <c r="B213" s="222" t="s">
        <v>483</v>
      </c>
      <c r="C213" s="91" t="s">
        <v>482</v>
      </c>
      <c r="D213" s="235" t="s">
        <v>484</v>
      </c>
      <c r="E213" s="92" t="s">
        <v>412</v>
      </c>
      <c r="F213" s="236"/>
      <c r="G213" s="236"/>
      <c r="H213" s="236"/>
      <c r="I213" s="93"/>
      <c r="J213" s="93"/>
      <c r="K213" s="237"/>
      <c r="L213" s="95"/>
      <c r="M213" s="66"/>
      <c r="N213" s="14"/>
      <c r="O213" s="235"/>
      <c r="P213" s="12"/>
      <c r="Q213" s="12"/>
      <c r="R213" s="235"/>
    </row>
    <row r="214" spans="1:18" ht="75" customHeight="1" x14ac:dyDescent="0.2">
      <c r="A214" s="239">
        <v>187</v>
      </c>
      <c r="B214" s="222" t="s">
        <v>493</v>
      </c>
      <c r="C214" s="91" t="s">
        <v>487</v>
      </c>
      <c r="D214" s="238" t="s">
        <v>488</v>
      </c>
      <c r="E214" s="92" t="s">
        <v>27</v>
      </c>
      <c r="F214" s="240">
        <v>876</v>
      </c>
      <c r="G214" s="240" t="s">
        <v>489</v>
      </c>
      <c r="H214" s="240">
        <v>70</v>
      </c>
      <c r="I214" s="93">
        <v>71100000000</v>
      </c>
      <c r="J214" s="93" t="s">
        <v>29</v>
      </c>
      <c r="K214" s="237">
        <v>420000</v>
      </c>
      <c r="L214" s="95">
        <v>45055</v>
      </c>
      <c r="M214" s="66">
        <v>45154</v>
      </c>
      <c r="N214" s="14" t="s">
        <v>43</v>
      </c>
      <c r="O214" s="238" t="s">
        <v>44</v>
      </c>
      <c r="P214" s="12" t="s">
        <v>45</v>
      </c>
      <c r="Q214" s="12" t="s">
        <v>45</v>
      </c>
      <c r="R214" s="238" t="s">
        <v>45</v>
      </c>
    </row>
    <row r="215" spans="1:18" ht="75" customHeight="1" x14ac:dyDescent="0.2">
      <c r="A215" s="241">
        <v>188</v>
      </c>
      <c r="B215" s="222" t="s">
        <v>455</v>
      </c>
      <c r="C215" s="91" t="s">
        <v>492</v>
      </c>
      <c r="D215" s="255" t="s">
        <v>500</v>
      </c>
      <c r="E215" s="92" t="s">
        <v>27</v>
      </c>
      <c r="F215" s="240">
        <v>876</v>
      </c>
      <c r="G215" s="240" t="s">
        <v>491</v>
      </c>
      <c r="H215" s="240">
        <v>1219</v>
      </c>
      <c r="I215" s="93">
        <v>71100000000</v>
      </c>
      <c r="J215" s="93" t="s">
        <v>29</v>
      </c>
      <c r="K215" s="237">
        <v>284402.82</v>
      </c>
      <c r="L215" s="95">
        <v>45056</v>
      </c>
      <c r="M215" s="66">
        <v>45155</v>
      </c>
      <c r="N215" s="71" t="s">
        <v>34</v>
      </c>
      <c r="O215" s="239" t="s">
        <v>45</v>
      </c>
      <c r="P215" s="238" t="s">
        <v>45</v>
      </c>
      <c r="Q215" s="238" t="s">
        <v>45</v>
      </c>
      <c r="R215" s="238" t="s">
        <v>45</v>
      </c>
    </row>
    <row r="216" spans="1:18" ht="75" customHeight="1" x14ac:dyDescent="0.2">
      <c r="A216" s="241">
        <v>189</v>
      </c>
      <c r="B216" s="151" t="s">
        <v>162</v>
      </c>
      <c r="C216" s="160" t="s">
        <v>163</v>
      </c>
      <c r="D216" s="150" t="s">
        <v>494</v>
      </c>
      <c r="E216" s="156" t="s">
        <v>133</v>
      </c>
      <c r="F216" s="152">
        <v>876</v>
      </c>
      <c r="G216" s="152" t="s">
        <v>28</v>
      </c>
      <c r="H216" s="152">
        <v>1</v>
      </c>
      <c r="I216" s="155">
        <v>71100000000</v>
      </c>
      <c r="J216" s="155" t="s">
        <v>29</v>
      </c>
      <c r="K216" s="164">
        <v>1826876.34</v>
      </c>
      <c r="L216" s="202">
        <v>45076</v>
      </c>
      <c r="M216" s="150" t="s">
        <v>427</v>
      </c>
      <c r="N216" s="153" t="s">
        <v>73</v>
      </c>
      <c r="O216" s="150" t="s">
        <v>44</v>
      </c>
      <c r="P216" s="121" t="s">
        <v>44</v>
      </c>
      <c r="Q216" s="242" t="s">
        <v>45</v>
      </c>
      <c r="R216" s="242" t="s">
        <v>45</v>
      </c>
    </row>
    <row r="217" spans="1:18" s="254" customFormat="1" ht="117" customHeight="1" x14ac:dyDescent="0.2">
      <c r="A217" s="151">
        <v>190</v>
      </c>
      <c r="B217" s="245" t="s">
        <v>497</v>
      </c>
      <c r="C217" s="245" t="s">
        <v>498</v>
      </c>
      <c r="D217" s="150" t="s">
        <v>496</v>
      </c>
      <c r="E217" s="247" t="s">
        <v>133</v>
      </c>
      <c r="F217" s="152">
        <v>876</v>
      </c>
      <c r="G217" s="152" t="s">
        <v>28</v>
      </c>
      <c r="H217" s="152">
        <v>1</v>
      </c>
      <c r="I217" s="152">
        <v>71100000000</v>
      </c>
      <c r="J217" s="248" t="s">
        <v>29</v>
      </c>
      <c r="K217" s="252">
        <v>225979155.97</v>
      </c>
      <c r="L217" s="253">
        <v>45047</v>
      </c>
      <c r="M217" s="253">
        <v>45992</v>
      </c>
      <c r="N217" s="248" t="s">
        <v>34</v>
      </c>
      <c r="O217" s="151" t="s">
        <v>45</v>
      </c>
      <c r="P217" s="246" t="s">
        <v>45</v>
      </c>
      <c r="Q217" s="246" t="s">
        <v>45</v>
      </c>
      <c r="R217" s="150" t="s">
        <v>45</v>
      </c>
    </row>
    <row r="218" spans="1:18" s="254" customFormat="1" ht="117" customHeight="1" x14ac:dyDescent="0.2">
      <c r="A218" s="256">
        <v>191</v>
      </c>
      <c r="B218" s="245" t="s">
        <v>203</v>
      </c>
      <c r="C218" s="245" t="s">
        <v>501</v>
      </c>
      <c r="D218" s="257" t="s">
        <v>502</v>
      </c>
      <c r="E218" s="247" t="s">
        <v>133</v>
      </c>
      <c r="F218" s="258">
        <v>876</v>
      </c>
      <c r="G218" s="258" t="s">
        <v>28</v>
      </c>
      <c r="H218" s="258">
        <v>1</v>
      </c>
      <c r="I218" s="258">
        <v>71100000000</v>
      </c>
      <c r="J218" s="248" t="s">
        <v>29</v>
      </c>
      <c r="K218" s="252">
        <f>1476189/1.2</f>
        <v>1230157.5</v>
      </c>
      <c r="L218" s="253">
        <v>45048</v>
      </c>
      <c r="M218" s="257" t="s">
        <v>427</v>
      </c>
      <c r="N218" s="248" t="s">
        <v>34</v>
      </c>
      <c r="O218" s="256" t="s">
        <v>45</v>
      </c>
      <c r="P218" s="246" t="s">
        <v>45</v>
      </c>
      <c r="Q218" s="246" t="s">
        <v>45</v>
      </c>
      <c r="R218" s="257" t="s">
        <v>45</v>
      </c>
    </row>
    <row r="219" spans="1:18" s="254" customFormat="1" ht="117" customHeight="1" x14ac:dyDescent="0.2">
      <c r="A219" s="259">
        <v>192</v>
      </c>
      <c r="B219" s="250" t="s">
        <v>394</v>
      </c>
      <c r="C219" s="247" t="s">
        <v>475</v>
      </c>
      <c r="D219" s="263" t="s">
        <v>504</v>
      </c>
      <c r="E219" s="260" t="s">
        <v>27</v>
      </c>
      <c r="F219" s="260">
        <v>876</v>
      </c>
      <c r="G219" s="262" t="s">
        <v>28</v>
      </c>
      <c r="H219" s="262">
        <v>1</v>
      </c>
      <c r="I219" s="262">
        <v>71100000000</v>
      </c>
      <c r="J219" s="248" t="s">
        <v>29</v>
      </c>
      <c r="K219" s="261">
        <v>2094092</v>
      </c>
      <c r="L219" s="251">
        <v>45055</v>
      </c>
      <c r="M219" s="251">
        <v>45123</v>
      </c>
      <c r="N219" s="249" t="s">
        <v>43</v>
      </c>
      <c r="O219" s="260" t="s">
        <v>44</v>
      </c>
      <c r="P219" s="246" t="s">
        <v>45</v>
      </c>
      <c r="Q219" s="246" t="s">
        <v>45</v>
      </c>
      <c r="R219" s="260" t="s">
        <v>45</v>
      </c>
    </row>
    <row r="220" spans="1:18" s="254" customFormat="1" ht="117" customHeight="1" x14ac:dyDescent="0.2">
      <c r="A220" s="153">
        <v>193</v>
      </c>
      <c r="B220" s="264" t="s">
        <v>455</v>
      </c>
      <c r="C220" s="265" t="s">
        <v>492</v>
      </c>
      <c r="D220" s="266" t="s">
        <v>505</v>
      </c>
      <c r="E220" s="255" t="s">
        <v>27</v>
      </c>
      <c r="F220" s="255">
        <v>876</v>
      </c>
      <c r="G220" s="267" t="s">
        <v>28</v>
      </c>
      <c r="H220" s="267">
        <v>1</v>
      </c>
      <c r="I220" s="267">
        <v>71100000000</v>
      </c>
      <c r="J220" s="268" t="s">
        <v>29</v>
      </c>
      <c r="K220" s="269">
        <v>11566440</v>
      </c>
      <c r="L220" s="270">
        <v>45047</v>
      </c>
      <c r="M220" s="270">
        <v>45108</v>
      </c>
      <c r="N220" s="268" t="s">
        <v>43</v>
      </c>
      <c r="O220" s="255" t="s">
        <v>44</v>
      </c>
      <c r="P220" s="271" t="s">
        <v>45</v>
      </c>
      <c r="Q220" s="272" t="s">
        <v>45</v>
      </c>
      <c r="R220" s="155" t="s">
        <v>45</v>
      </c>
    </row>
    <row r="221" spans="1:18" s="254" customFormat="1" ht="41.25" customHeight="1" x14ac:dyDescent="0.2">
      <c r="A221" s="153">
        <v>194</v>
      </c>
      <c r="B221" s="276" t="s">
        <v>509</v>
      </c>
      <c r="C221" s="277" t="s">
        <v>508</v>
      </c>
      <c r="D221" s="278" t="s">
        <v>507</v>
      </c>
      <c r="E221" s="255" t="s">
        <v>27</v>
      </c>
      <c r="F221" s="255">
        <v>876</v>
      </c>
      <c r="G221" s="267" t="s">
        <v>28</v>
      </c>
      <c r="H221" s="267">
        <v>1</v>
      </c>
      <c r="I221" s="267">
        <v>71100000000</v>
      </c>
      <c r="J221" s="268" t="s">
        <v>29</v>
      </c>
      <c r="K221" s="279">
        <v>700000</v>
      </c>
      <c r="L221" s="270">
        <v>45079</v>
      </c>
      <c r="M221" s="270">
        <v>45109</v>
      </c>
      <c r="N221" s="104" t="s">
        <v>34</v>
      </c>
      <c r="O221" s="155" t="s">
        <v>45</v>
      </c>
      <c r="P221" s="155" t="s">
        <v>45</v>
      </c>
      <c r="Q221" s="155" t="s">
        <v>45</v>
      </c>
      <c r="R221" s="155" t="s">
        <v>45</v>
      </c>
    </row>
    <row r="222" spans="1:18" s="303" customFormat="1" ht="63.75" customHeight="1" x14ac:dyDescent="0.2">
      <c r="A222" s="155">
        <v>195</v>
      </c>
      <c r="B222" s="302" t="s">
        <v>266</v>
      </c>
      <c r="C222" s="302" t="s">
        <v>513</v>
      </c>
      <c r="D222" s="58" t="s">
        <v>525</v>
      </c>
      <c r="E222" s="242" t="s">
        <v>133</v>
      </c>
      <c r="F222" s="242">
        <v>876</v>
      </c>
      <c r="G222" s="242" t="s">
        <v>28</v>
      </c>
      <c r="H222" s="242">
        <v>1</v>
      </c>
      <c r="I222" s="242">
        <v>71100000000</v>
      </c>
      <c r="J222" s="242" t="s">
        <v>29</v>
      </c>
      <c r="K222" s="243">
        <v>2903142</v>
      </c>
      <c r="L222" s="95">
        <v>45109</v>
      </c>
      <c r="M222" s="95">
        <v>45291</v>
      </c>
      <c r="N222" s="313" t="s">
        <v>34</v>
      </c>
      <c r="O222" s="155" t="s">
        <v>45</v>
      </c>
      <c r="P222" s="271" t="s">
        <v>45</v>
      </c>
      <c r="Q222" s="272" t="s">
        <v>45</v>
      </c>
      <c r="R222" s="155" t="s">
        <v>45</v>
      </c>
    </row>
    <row r="223" spans="1:18" s="303" customFormat="1" ht="41.25" customHeight="1" x14ac:dyDescent="0.2">
      <c r="A223" s="306">
        <v>196</v>
      </c>
      <c r="B223" s="307" t="s">
        <v>517</v>
      </c>
      <c r="C223" s="308" t="s">
        <v>516</v>
      </c>
      <c r="D223" s="309" t="s">
        <v>515</v>
      </c>
      <c r="E223" s="179" t="s">
        <v>133</v>
      </c>
      <c r="F223" s="179">
        <v>876</v>
      </c>
      <c r="G223" s="179" t="s">
        <v>28</v>
      </c>
      <c r="H223" s="179">
        <v>1</v>
      </c>
      <c r="I223" s="179">
        <v>71100000000</v>
      </c>
      <c r="J223" s="179" t="s">
        <v>29</v>
      </c>
      <c r="K223" s="310">
        <v>147420</v>
      </c>
      <c r="L223" s="311">
        <v>45080</v>
      </c>
      <c r="M223" s="312">
        <v>45140</v>
      </c>
      <c r="N223" s="184" t="s">
        <v>34</v>
      </c>
      <c r="O223" s="306" t="s">
        <v>45</v>
      </c>
      <c r="P223" s="306" t="s">
        <v>45</v>
      </c>
      <c r="Q223" s="306" t="s">
        <v>45</v>
      </c>
      <c r="R223" s="306" t="s">
        <v>45</v>
      </c>
    </row>
    <row r="224" spans="1:18" s="303" customFormat="1" ht="41.25" customHeight="1" x14ac:dyDescent="0.2">
      <c r="A224" s="306">
        <v>197</v>
      </c>
      <c r="B224" s="259" t="s">
        <v>162</v>
      </c>
      <c r="C224" s="160" t="s">
        <v>163</v>
      </c>
      <c r="D224" s="304" t="s">
        <v>518</v>
      </c>
      <c r="E224" s="179" t="s">
        <v>133</v>
      </c>
      <c r="F224" s="179">
        <v>876</v>
      </c>
      <c r="G224" s="179" t="s">
        <v>28</v>
      </c>
      <c r="H224" s="179">
        <v>1</v>
      </c>
      <c r="I224" s="179">
        <v>71100000000</v>
      </c>
      <c r="J224" s="179" t="s">
        <v>29</v>
      </c>
      <c r="K224" s="279">
        <v>6746782.8399999999</v>
      </c>
      <c r="L224" s="311">
        <v>45111</v>
      </c>
      <c r="M224" s="95">
        <v>45291</v>
      </c>
      <c r="N224" s="184" t="s">
        <v>34</v>
      </c>
      <c r="O224" s="306" t="s">
        <v>45</v>
      </c>
      <c r="P224" s="306" t="s">
        <v>45</v>
      </c>
      <c r="Q224" s="306" t="s">
        <v>45</v>
      </c>
      <c r="R224" s="306" t="s">
        <v>45</v>
      </c>
    </row>
    <row r="225" spans="1:18" s="303" customFormat="1" ht="41.25" customHeight="1" x14ac:dyDescent="0.2">
      <c r="A225" s="155">
        <v>198</v>
      </c>
      <c r="B225" s="259" t="s">
        <v>162</v>
      </c>
      <c r="C225" s="160" t="s">
        <v>163</v>
      </c>
      <c r="D225" s="304" t="s">
        <v>519</v>
      </c>
      <c r="E225" s="242" t="s">
        <v>133</v>
      </c>
      <c r="F225" s="242">
        <v>876</v>
      </c>
      <c r="G225" s="242" t="s">
        <v>28</v>
      </c>
      <c r="H225" s="242">
        <v>1</v>
      </c>
      <c r="I225" s="242">
        <v>71100000000</v>
      </c>
      <c r="J225" s="242" t="s">
        <v>29</v>
      </c>
      <c r="K225" s="279">
        <v>2415904.84</v>
      </c>
      <c r="L225" s="95">
        <v>45112</v>
      </c>
      <c r="M225" s="95">
        <v>45291</v>
      </c>
      <c r="N225" s="71" t="s">
        <v>34</v>
      </c>
      <c r="O225" s="155" t="s">
        <v>45</v>
      </c>
      <c r="P225" s="155" t="s">
        <v>45</v>
      </c>
      <c r="Q225" s="155" t="s">
        <v>45</v>
      </c>
      <c r="R225" s="155" t="s">
        <v>45</v>
      </c>
    </row>
    <row r="226" spans="1:18" s="6" customFormat="1" ht="60" x14ac:dyDescent="0.2">
      <c r="A226" s="314">
        <v>199</v>
      </c>
      <c r="B226" s="315" t="s">
        <v>483</v>
      </c>
      <c r="C226" s="316" t="s">
        <v>482</v>
      </c>
      <c r="D226" s="317" t="s">
        <v>484</v>
      </c>
      <c r="E226" s="241" t="s">
        <v>527</v>
      </c>
      <c r="F226" s="242"/>
      <c r="G226" s="242"/>
      <c r="H226" s="242"/>
      <c r="I226" s="242"/>
      <c r="J226" s="242"/>
      <c r="K226" s="26"/>
      <c r="L226" s="95"/>
      <c r="M226" s="95"/>
      <c r="N226" s="88"/>
      <c r="O226" s="242"/>
      <c r="P226" s="12"/>
      <c r="Q226" s="12"/>
      <c r="R226" s="242"/>
    </row>
    <row r="227" spans="1:18" s="6" customFormat="1" ht="36" x14ac:dyDescent="0.2">
      <c r="A227" s="314">
        <v>200</v>
      </c>
      <c r="B227" s="319" t="s">
        <v>95</v>
      </c>
      <c r="C227" s="320" t="s">
        <v>514</v>
      </c>
      <c r="D227" s="321" t="s">
        <v>93</v>
      </c>
      <c r="E227" s="317" t="s">
        <v>27</v>
      </c>
      <c r="F227" s="93">
        <v>876</v>
      </c>
      <c r="G227" s="96" t="s">
        <v>28</v>
      </c>
      <c r="H227" s="321">
        <v>1</v>
      </c>
      <c r="I227" s="321">
        <v>71136000000</v>
      </c>
      <c r="J227" s="322" t="s">
        <v>94</v>
      </c>
      <c r="K227" s="323">
        <v>783000</v>
      </c>
      <c r="L227" s="324">
        <v>45108</v>
      </c>
      <c r="M227" s="324">
        <v>45261</v>
      </c>
      <c r="N227" s="71" t="s">
        <v>34</v>
      </c>
      <c r="O227" s="155" t="s">
        <v>45</v>
      </c>
      <c r="P227" s="155" t="s">
        <v>45</v>
      </c>
      <c r="Q227" s="155" t="s">
        <v>45</v>
      </c>
      <c r="R227" s="155" t="s">
        <v>45</v>
      </c>
    </row>
    <row r="228" spans="1:18" s="6" customFormat="1" ht="48" x14ac:dyDescent="0.2">
      <c r="A228" s="314">
        <v>201</v>
      </c>
      <c r="B228" s="315" t="s">
        <v>483</v>
      </c>
      <c r="C228" s="316" t="s">
        <v>482</v>
      </c>
      <c r="D228" s="317" t="s">
        <v>520</v>
      </c>
      <c r="E228" s="242" t="s">
        <v>133</v>
      </c>
      <c r="F228" s="242">
        <v>876</v>
      </c>
      <c r="G228" s="242" t="s">
        <v>28</v>
      </c>
      <c r="H228" s="242">
        <v>1</v>
      </c>
      <c r="I228" s="242">
        <v>71100000000</v>
      </c>
      <c r="J228" s="242" t="s">
        <v>29</v>
      </c>
      <c r="K228" s="26">
        <v>371493</v>
      </c>
      <c r="L228" s="95">
        <v>45235</v>
      </c>
      <c r="M228" s="95">
        <v>45291</v>
      </c>
      <c r="N228" s="71" t="s">
        <v>34</v>
      </c>
      <c r="O228" s="242" t="s">
        <v>45</v>
      </c>
      <c r="P228" s="12" t="s">
        <v>45</v>
      </c>
      <c r="Q228" s="12" t="s">
        <v>45</v>
      </c>
      <c r="R228" s="242" t="s">
        <v>45</v>
      </c>
    </row>
    <row r="229" spans="1:18" s="6" customFormat="1" ht="36" x14ac:dyDescent="0.2">
      <c r="A229" s="314">
        <v>202</v>
      </c>
      <c r="B229" s="48" t="s">
        <v>103</v>
      </c>
      <c r="C229" s="48" t="s">
        <v>104</v>
      </c>
      <c r="D229" s="21" t="s">
        <v>528</v>
      </c>
      <c r="E229" s="241" t="s">
        <v>27</v>
      </c>
      <c r="F229" s="241">
        <v>876</v>
      </c>
      <c r="G229" s="241" t="s">
        <v>28</v>
      </c>
      <c r="H229" s="241">
        <v>1</v>
      </c>
      <c r="I229" s="241">
        <v>71100000000</v>
      </c>
      <c r="J229" s="241" t="s">
        <v>29</v>
      </c>
      <c r="K229" s="26">
        <v>356477</v>
      </c>
      <c r="L229" s="23">
        <v>45153</v>
      </c>
      <c r="M229" s="23">
        <v>45201</v>
      </c>
      <c r="N229" s="116" t="s">
        <v>541</v>
      </c>
      <c r="O229" s="241" t="s">
        <v>44</v>
      </c>
      <c r="P229" s="12" t="s">
        <v>45</v>
      </c>
      <c r="Q229" s="12" t="s">
        <v>45</v>
      </c>
      <c r="R229" s="242" t="s">
        <v>45</v>
      </c>
    </row>
    <row r="230" spans="1:18" s="339" customFormat="1" ht="41.25" customHeight="1" x14ac:dyDescent="0.2">
      <c r="A230" s="88">
        <v>203</v>
      </c>
      <c r="B230" s="335" t="s">
        <v>509</v>
      </c>
      <c r="C230" s="336" t="s">
        <v>508</v>
      </c>
      <c r="D230" s="337" t="s">
        <v>529</v>
      </c>
      <c r="E230" s="317" t="s">
        <v>27</v>
      </c>
      <c r="F230" s="317">
        <v>876</v>
      </c>
      <c r="G230" s="321" t="s">
        <v>28</v>
      </c>
      <c r="H230" s="321">
        <v>1</v>
      </c>
      <c r="I230" s="321">
        <v>71100000000</v>
      </c>
      <c r="J230" s="322" t="s">
        <v>29</v>
      </c>
      <c r="K230" s="338">
        <v>4000000</v>
      </c>
      <c r="L230" s="23">
        <v>45154</v>
      </c>
      <c r="M230" s="23">
        <v>45202</v>
      </c>
      <c r="N230" s="104" t="s">
        <v>34</v>
      </c>
      <c r="O230" s="93" t="s">
        <v>45</v>
      </c>
      <c r="P230" s="93" t="s">
        <v>45</v>
      </c>
      <c r="Q230" s="93" t="s">
        <v>45</v>
      </c>
      <c r="R230" s="93" t="s">
        <v>45</v>
      </c>
    </row>
    <row r="231" spans="1:18" s="6" customFormat="1" ht="36" x14ac:dyDescent="0.2">
      <c r="A231" s="314">
        <v>204</v>
      </c>
      <c r="B231" s="341" t="s">
        <v>143</v>
      </c>
      <c r="C231" s="342" t="s">
        <v>144</v>
      </c>
      <c r="D231" s="317" t="s">
        <v>535</v>
      </c>
      <c r="E231" s="242" t="s">
        <v>133</v>
      </c>
      <c r="F231" s="242">
        <v>876</v>
      </c>
      <c r="G231" s="242" t="s">
        <v>28</v>
      </c>
      <c r="H231" s="242">
        <v>1</v>
      </c>
      <c r="I231" s="242">
        <v>71100000000</v>
      </c>
      <c r="J231" s="242" t="s">
        <v>29</v>
      </c>
      <c r="K231" s="350">
        <v>225528150</v>
      </c>
      <c r="L231" s="95">
        <v>45200</v>
      </c>
      <c r="M231" s="95">
        <v>46022</v>
      </c>
      <c r="N231" s="14" t="s">
        <v>58</v>
      </c>
      <c r="O231" s="14" t="s">
        <v>44</v>
      </c>
      <c r="P231" s="340" t="s">
        <v>45</v>
      </c>
      <c r="Q231" s="12" t="s">
        <v>45</v>
      </c>
      <c r="R231" s="242" t="s">
        <v>45</v>
      </c>
    </row>
    <row r="232" spans="1:18" s="6" customFormat="1" ht="36" x14ac:dyDescent="0.2">
      <c r="A232" s="88">
        <v>205</v>
      </c>
      <c r="B232" s="327" t="s">
        <v>452</v>
      </c>
      <c r="C232" s="328" t="s">
        <v>534</v>
      </c>
      <c r="D232" s="329" t="s">
        <v>530</v>
      </c>
      <c r="E232" s="242" t="s">
        <v>133</v>
      </c>
      <c r="F232" s="242">
        <v>876</v>
      </c>
      <c r="G232" s="242" t="s">
        <v>28</v>
      </c>
      <c r="H232" s="242">
        <v>1</v>
      </c>
      <c r="I232" s="242">
        <v>71100000000</v>
      </c>
      <c r="J232" s="242" t="s">
        <v>29</v>
      </c>
      <c r="K232" s="331">
        <v>1396260</v>
      </c>
      <c r="L232" s="23">
        <v>45154</v>
      </c>
      <c r="M232" s="332">
        <v>45200</v>
      </c>
      <c r="N232" s="71" t="s">
        <v>34</v>
      </c>
      <c r="O232" s="242" t="s">
        <v>45</v>
      </c>
      <c r="P232" s="12" t="s">
        <v>45</v>
      </c>
      <c r="Q232" s="12" t="s">
        <v>45</v>
      </c>
      <c r="R232" s="242" t="s">
        <v>45</v>
      </c>
    </row>
    <row r="233" spans="1:18" s="6" customFormat="1" ht="36" x14ac:dyDescent="0.2">
      <c r="A233" s="88">
        <v>206</v>
      </c>
      <c r="B233" s="333" t="s">
        <v>533</v>
      </c>
      <c r="C233" s="334" t="s">
        <v>532</v>
      </c>
      <c r="D233" s="330" t="s">
        <v>531</v>
      </c>
      <c r="E233" s="242" t="s">
        <v>133</v>
      </c>
      <c r="F233" s="242">
        <v>876</v>
      </c>
      <c r="G233" s="242" t="s">
        <v>28</v>
      </c>
      <c r="H233" s="242">
        <v>1</v>
      </c>
      <c r="I233" s="242">
        <v>71100000000</v>
      </c>
      <c r="J233" s="242" t="s">
        <v>29</v>
      </c>
      <c r="K233" s="331">
        <v>2500000</v>
      </c>
      <c r="L233" s="95">
        <v>45174</v>
      </c>
      <c r="M233" s="332">
        <v>45261</v>
      </c>
      <c r="N233" s="71" t="s">
        <v>34</v>
      </c>
      <c r="O233" s="242" t="s">
        <v>45</v>
      </c>
      <c r="P233" s="12" t="s">
        <v>45</v>
      </c>
      <c r="Q233" s="12" t="s">
        <v>45</v>
      </c>
      <c r="R233" s="242" t="s">
        <v>45</v>
      </c>
    </row>
    <row r="234" spans="1:18" s="6" customFormat="1" ht="48" x14ac:dyDescent="0.2">
      <c r="A234" s="344">
        <v>207</v>
      </c>
      <c r="B234" s="345" t="s">
        <v>539</v>
      </c>
      <c r="C234" s="346" t="s">
        <v>538</v>
      </c>
      <c r="D234" s="343" t="s">
        <v>537</v>
      </c>
      <c r="E234" s="27" t="s">
        <v>27</v>
      </c>
      <c r="F234" s="27">
        <v>876</v>
      </c>
      <c r="G234" s="27" t="s">
        <v>28</v>
      </c>
      <c r="H234" s="27">
        <v>1</v>
      </c>
      <c r="I234" s="27">
        <v>71100000000</v>
      </c>
      <c r="J234" s="27" t="s">
        <v>29</v>
      </c>
      <c r="K234" s="182">
        <v>3052018.98</v>
      </c>
      <c r="L234" s="347">
        <v>45171</v>
      </c>
      <c r="M234" s="347">
        <v>45262</v>
      </c>
      <c r="N234" s="184" t="s">
        <v>34</v>
      </c>
      <c r="O234" s="27" t="s">
        <v>45</v>
      </c>
      <c r="P234" s="74" t="s">
        <v>45</v>
      </c>
      <c r="Q234" s="74" t="s">
        <v>45</v>
      </c>
      <c r="R234" s="179" t="s">
        <v>45</v>
      </c>
    </row>
    <row r="235" spans="1:18" s="6" customFormat="1" ht="36" x14ac:dyDescent="0.2">
      <c r="A235" s="314">
        <v>208</v>
      </c>
      <c r="B235" s="259" t="s">
        <v>162</v>
      </c>
      <c r="C235" s="160" t="s">
        <v>163</v>
      </c>
      <c r="D235" s="88" t="s">
        <v>540</v>
      </c>
      <c r="E235" s="241" t="s">
        <v>27</v>
      </c>
      <c r="F235" s="241">
        <v>876</v>
      </c>
      <c r="G235" s="241" t="s">
        <v>28</v>
      </c>
      <c r="H235" s="241">
        <v>1</v>
      </c>
      <c r="I235" s="241">
        <v>71100000000</v>
      </c>
      <c r="J235" s="241" t="s">
        <v>29</v>
      </c>
      <c r="K235" s="26">
        <v>2417435.5</v>
      </c>
      <c r="L235" s="95">
        <v>45200</v>
      </c>
      <c r="M235" s="84">
        <v>45263</v>
      </c>
      <c r="N235" s="71" t="s">
        <v>34</v>
      </c>
      <c r="O235" s="241" t="s">
        <v>45</v>
      </c>
      <c r="P235" s="242" t="s">
        <v>45</v>
      </c>
      <c r="Q235" s="242" t="s">
        <v>45</v>
      </c>
      <c r="R235" s="242" t="s">
        <v>45</v>
      </c>
    </row>
    <row r="236" spans="1:18" s="6" customFormat="1" ht="36" x14ac:dyDescent="0.2">
      <c r="A236" s="314">
        <v>209</v>
      </c>
      <c r="B236" s="259" t="s">
        <v>543</v>
      </c>
      <c r="C236" s="160" t="s">
        <v>542</v>
      </c>
      <c r="D236" s="88" t="s">
        <v>541</v>
      </c>
      <c r="E236" s="241" t="s">
        <v>27</v>
      </c>
      <c r="F236" s="241">
        <v>876</v>
      </c>
      <c r="G236" s="241" t="s">
        <v>28</v>
      </c>
      <c r="H236" s="241">
        <v>1</v>
      </c>
      <c r="I236" s="241">
        <v>71100000000</v>
      </c>
      <c r="J236" s="241" t="s">
        <v>29</v>
      </c>
      <c r="K236" s="26">
        <v>1502504.2</v>
      </c>
      <c r="L236" s="95">
        <v>45201</v>
      </c>
      <c r="M236" s="84">
        <v>45264</v>
      </c>
      <c r="N236" s="268" t="s">
        <v>43</v>
      </c>
      <c r="O236" s="241" t="s">
        <v>44</v>
      </c>
      <c r="P236" s="12" t="s">
        <v>45</v>
      </c>
      <c r="Q236" s="12" t="s">
        <v>45</v>
      </c>
      <c r="R236" s="242" t="s">
        <v>45</v>
      </c>
    </row>
    <row r="237" spans="1:18" s="6" customFormat="1" ht="48" x14ac:dyDescent="0.2">
      <c r="A237" s="314">
        <v>210</v>
      </c>
      <c r="B237" s="242" t="s">
        <v>245</v>
      </c>
      <c r="C237" s="60" t="s">
        <v>246</v>
      </c>
      <c r="D237" s="88" t="s">
        <v>544</v>
      </c>
      <c r="E237" s="241" t="s">
        <v>27</v>
      </c>
      <c r="F237" s="241">
        <v>876</v>
      </c>
      <c r="G237" s="241" t="s">
        <v>28</v>
      </c>
      <c r="H237" s="241">
        <v>1</v>
      </c>
      <c r="I237" s="241">
        <v>71100000000</v>
      </c>
      <c r="J237" s="241" t="s">
        <v>29</v>
      </c>
      <c r="K237" s="26">
        <v>248100</v>
      </c>
      <c r="L237" s="84">
        <v>45171</v>
      </c>
      <c r="M237" s="84">
        <v>45566</v>
      </c>
      <c r="N237" s="71" t="s">
        <v>34</v>
      </c>
      <c r="O237" s="241" t="s">
        <v>45</v>
      </c>
      <c r="P237" s="242" t="s">
        <v>45</v>
      </c>
      <c r="Q237" s="242" t="s">
        <v>45</v>
      </c>
      <c r="R237" s="242" t="s">
        <v>45</v>
      </c>
    </row>
    <row r="238" spans="1:18" ht="38.25" x14ac:dyDescent="0.2">
      <c r="A238" s="314">
        <v>211</v>
      </c>
      <c r="B238" s="230" t="s">
        <v>443</v>
      </c>
      <c r="C238" s="86" t="s">
        <v>473</v>
      </c>
      <c r="D238" s="231" t="s">
        <v>545</v>
      </c>
      <c r="E238" s="242" t="s">
        <v>27</v>
      </c>
      <c r="F238" s="242">
        <v>876</v>
      </c>
      <c r="G238" s="240" t="s">
        <v>28</v>
      </c>
      <c r="H238" s="240">
        <v>1</v>
      </c>
      <c r="I238" s="240">
        <v>71100000000</v>
      </c>
      <c r="J238" s="71" t="s">
        <v>29</v>
      </c>
      <c r="K238" s="75">
        <v>7225000</v>
      </c>
      <c r="L238" s="95">
        <v>45201</v>
      </c>
      <c r="M238" s="84">
        <v>45264</v>
      </c>
      <c r="N238" s="249" t="s">
        <v>499</v>
      </c>
      <c r="O238" s="242" t="s">
        <v>44</v>
      </c>
      <c r="P238" s="12" t="s">
        <v>45</v>
      </c>
      <c r="Q238" s="12" t="s">
        <v>45</v>
      </c>
      <c r="R238" s="242" t="s">
        <v>45</v>
      </c>
    </row>
    <row r="239" spans="1:18" ht="60" x14ac:dyDescent="0.2">
      <c r="A239" s="314">
        <v>212</v>
      </c>
      <c r="B239" s="230" t="s">
        <v>548</v>
      </c>
      <c r="C239" s="86" t="s">
        <v>547</v>
      </c>
      <c r="D239" s="348" t="s">
        <v>546</v>
      </c>
      <c r="E239" s="242" t="s">
        <v>27</v>
      </c>
      <c r="F239" s="242">
        <v>876</v>
      </c>
      <c r="G239" s="240" t="s">
        <v>28</v>
      </c>
      <c r="H239" s="240">
        <v>1</v>
      </c>
      <c r="I239" s="240">
        <v>71100000000</v>
      </c>
      <c r="J239" s="71" t="s">
        <v>29</v>
      </c>
      <c r="K239" s="243">
        <v>771650</v>
      </c>
      <c r="L239" s="95">
        <v>45202</v>
      </c>
      <c r="M239" s="95">
        <v>45203</v>
      </c>
      <c r="N239" s="71" t="s">
        <v>34</v>
      </c>
      <c r="O239" s="241" t="s">
        <v>45</v>
      </c>
      <c r="P239" s="242" t="s">
        <v>45</v>
      </c>
      <c r="Q239" s="242" t="s">
        <v>45</v>
      </c>
      <c r="R239" s="242" t="s">
        <v>45</v>
      </c>
    </row>
    <row r="240" spans="1:18" s="6" customFormat="1" ht="54" customHeight="1" x14ac:dyDescent="0.2">
      <c r="A240" s="163">
        <v>213</v>
      </c>
      <c r="B240" s="64" t="s">
        <v>86</v>
      </c>
      <c r="C240" s="64" t="s">
        <v>87</v>
      </c>
      <c r="D240" s="64" t="s">
        <v>555</v>
      </c>
      <c r="E240" s="64" t="s">
        <v>27</v>
      </c>
      <c r="F240" s="64">
        <v>874</v>
      </c>
      <c r="G240" s="64" t="s">
        <v>28</v>
      </c>
      <c r="H240" s="64">
        <v>1</v>
      </c>
      <c r="I240" s="64">
        <v>71100000000</v>
      </c>
      <c r="J240" s="64" t="s">
        <v>29</v>
      </c>
      <c r="K240" s="65">
        <v>1795000</v>
      </c>
      <c r="L240" s="66">
        <v>45219</v>
      </c>
      <c r="M240" s="66">
        <v>45678</v>
      </c>
      <c r="N240" s="64" t="s">
        <v>43</v>
      </c>
      <c r="O240" s="64" t="s">
        <v>44</v>
      </c>
      <c r="P240" s="12" t="s">
        <v>45</v>
      </c>
      <c r="Q240" s="12" t="s">
        <v>45</v>
      </c>
      <c r="R240" s="242" t="s">
        <v>45</v>
      </c>
    </row>
    <row r="241" spans="1:19" s="6" customFormat="1" ht="36" x14ac:dyDescent="0.2">
      <c r="A241" s="314">
        <v>214</v>
      </c>
      <c r="B241" s="242" t="s">
        <v>245</v>
      </c>
      <c r="C241" s="60" t="s">
        <v>246</v>
      </c>
      <c r="D241" s="88" t="s">
        <v>549</v>
      </c>
      <c r="E241" s="64" t="s">
        <v>27</v>
      </c>
      <c r="F241" s="242">
        <v>876</v>
      </c>
      <c r="G241" s="64" t="s">
        <v>28</v>
      </c>
      <c r="H241" s="64">
        <v>1</v>
      </c>
      <c r="I241" s="64">
        <v>71100000000</v>
      </c>
      <c r="J241" s="64" t="s">
        <v>29</v>
      </c>
      <c r="K241" s="26">
        <v>604832.48</v>
      </c>
      <c r="L241" s="66">
        <v>45220</v>
      </c>
      <c r="M241" s="84">
        <v>45231</v>
      </c>
      <c r="N241" s="71" t="s">
        <v>34</v>
      </c>
      <c r="O241" s="242" t="s">
        <v>45</v>
      </c>
      <c r="P241" s="12" t="s">
        <v>45</v>
      </c>
      <c r="Q241" s="12" t="s">
        <v>45</v>
      </c>
      <c r="R241" s="242" t="s">
        <v>45</v>
      </c>
    </row>
    <row r="242" spans="1:19" s="6" customFormat="1" ht="36" x14ac:dyDescent="0.2">
      <c r="A242" s="314">
        <v>215</v>
      </c>
      <c r="B242" s="315" t="s">
        <v>553</v>
      </c>
      <c r="C242" s="356" t="s">
        <v>552</v>
      </c>
      <c r="D242" s="73" t="s">
        <v>551</v>
      </c>
      <c r="E242" s="242" t="s">
        <v>133</v>
      </c>
      <c r="F242" s="242">
        <v>876</v>
      </c>
      <c r="G242" s="242" t="s">
        <v>28</v>
      </c>
      <c r="H242" s="242">
        <v>1</v>
      </c>
      <c r="I242" s="242">
        <v>71100000000</v>
      </c>
      <c r="J242" s="242" t="s">
        <v>29</v>
      </c>
      <c r="K242" s="83">
        <v>712008</v>
      </c>
      <c r="L242" s="84">
        <v>45231</v>
      </c>
      <c r="M242" s="84">
        <v>45231</v>
      </c>
      <c r="N242" s="71" t="s">
        <v>34</v>
      </c>
      <c r="O242" s="242" t="s">
        <v>45</v>
      </c>
      <c r="P242" s="12" t="s">
        <v>45</v>
      </c>
      <c r="Q242" s="12" t="s">
        <v>45</v>
      </c>
      <c r="R242" s="242" t="s">
        <v>45</v>
      </c>
    </row>
    <row r="243" spans="1:19" s="6" customFormat="1" ht="24" x14ac:dyDescent="0.2">
      <c r="A243" s="314">
        <v>216</v>
      </c>
      <c r="B243" s="315" t="s">
        <v>553</v>
      </c>
      <c r="C243" s="356" t="s">
        <v>552</v>
      </c>
      <c r="D243" s="73" t="s">
        <v>554</v>
      </c>
      <c r="E243" s="242" t="s">
        <v>425</v>
      </c>
      <c r="F243" s="242"/>
      <c r="G243" s="242"/>
      <c r="H243" s="242"/>
      <c r="I243" s="242"/>
      <c r="J243" s="242"/>
      <c r="K243" s="83"/>
      <c r="L243" s="95"/>
      <c r="M243" s="95"/>
      <c r="N243" s="64"/>
      <c r="O243" s="58"/>
      <c r="P243" s="58"/>
      <c r="Q243" s="12"/>
      <c r="R243" s="242"/>
    </row>
    <row r="244" spans="1:19" s="6" customFormat="1" ht="36" x14ac:dyDescent="0.2">
      <c r="A244" s="314">
        <v>217</v>
      </c>
      <c r="B244" s="335" t="s">
        <v>483</v>
      </c>
      <c r="C244" s="321" t="s">
        <v>561</v>
      </c>
      <c r="D244" s="86" t="s">
        <v>559</v>
      </c>
      <c r="E244" s="242" t="s">
        <v>133</v>
      </c>
      <c r="F244" s="242">
        <v>876</v>
      </c>
      <c r="G244" s="242" t="s">
        <v>28</v>
      </c>
      <c r="H244" s="242">
        <v>1</v>
      </c>
      <c r="I244" s="242">
        <v>71100000000</v>
      </c>
      <c r="J244" s="242" t="s">
        <v>29</v>
      </c>
      <c r="K244" s="338">
        <v>771760.06</v>
      </c>
      <c r="L244" s="84">
        <v>45231</v>
      </c>
      <c r="M244" s="84">
        <v>45231</v>
      </c>
      <c r="N244" s="71" t="s">
        <v>34</v>
      </c>
      <c r="O244" s="242" t="s">
        <v>45</v>
      </c>
      <c r="P244" s="12" t="s">
        <v>45</v>
      </c>
      <c r="Q244" s="12" t="s">
        <v>45</v>
      </c>
      <c r="R244" s="242" t="s">
        <v>45</v>
      </c>
    </row>
    <row r="245" spans="1:19" s="6" customFormat="1" ht="60" x14ac:dyDescent="0.2">
      <c r="A245" s="314">
        <v>218</v>
      </c>
      <c r="B245" s="85" t="s">
        <v>141</v>
      </c>
      <c r="C245" s="86" t="s">
        <v>562</v>
      </c>
      <c r="D245" s="359" t="s">
        <v>560</v>
      </c>
      <c r="E245" s="242" t="s">
        <v>133</v>
      </c>
      <c r="F245" s="242">
        <v>876</v>
      </c>
      <c r="G245" s="242" t="s">
        <v>28</v>
      </c>
      <c r="H245" s="242">
        <v>1</v>
      </c>
      <c r="I245" s="242">
        <v>71100000000</v>
      </c>
      <c r="J245" s="242" t="s">
        <v>29</v>
      </c>
      <c r="K245" s="358">
        <v>600013.76</v>
      </c>
      <c r="L245" s="84">
        <v>45231</v>
      </c>
      <c r="M245" s="84">
        <v>45361</v>
      </c>
      <c r="N245" s="71" t="s">
        <v>34</v>
      </c>
      <c r="O245" s="242" t="s">
        <v>45</v>
      </c>
      <c r="P245" s="12" t="s">
        <v>45</v>
      </c>
      <c r="Q245" s="12" t="s">
        <v>45</v>
      </c>
      <c r="R245" s="242" t="s">
        <v>45</v>
      </c>
    </row>
    <row r="246" spans="1:19" s="6" customFormat="1" ht="87" customHeight="1" x14ac:dyDescent="0.2">
      <c r="A246" s="314">
        <v>219</v>
      </c>
      <c r="B246" s="362" t="s">
        <v>55</v>
      </c>
      <c r="C246" s="362" t="s">
        <v>564</v>
      </c>
      <c r="D246" s="86" t="s">
        <v>567</v>
      </c>
      <c r="E246" s="241" t="s">
        <v>27</v>
      </c>
      <c r="F246" s="241">
        <v>876</v>
      </c>
      <c r="G246" s="241" t="s">
        <v>28</v>
      </c>
      <c r="H246" s="241">
        <v>1</v>
      </c>
      <c r="I246" s="241">
        <v>71100000000</v>
      </c>
      <c r="J246" s="241" t="s">
        <v>29</v>
      </c>
      <c r="K246" s="360">
        <v>148089.60000000001</v>
      </c>
      <c r="L246" s="23">
        <v>45232</v>
      </c>
      <c r="M246" s="84">
        <v>45657</v>
      </c>
      <c r="N246" s="71" t="s">
        <v>34</v>
      </c>
      <c r="O246" s="241" t="s">
        <v>45</v>
      </c>
      <c r="P246" s="12" t="s">
        <v>45</v>
      </c>
      <c r="Q246" s="12" t="s">
        <v>45</v>
      </c>
      <c r="R246" s="242" t="s">
        <v>45</v>
      </c>
    </row>
    <row r="247" spans="1:19" s="6" customFormat="1" ht="87" customHeight="1" x14ac:dyDescent="0.2">
      <c r="A247" s="314">
        <v>220</v>
      </c>
      <c r="B247" s="362" t="s">
        <v>55</v>
      </c>
      <c r="C247" s="362" t="s">
        <v>564</v>
      </c>
      <c r="D247" s="73" t="s">
        <v>566</v>
      </c>
      <c r="E247" s="241" t="s">
        <v>27</v>
      </c>
      <c r="F247" s="241">
        <v>877</v>
      </c>
      <c r="G247" s="241" t="s">
        <v>28</v>
      </c>
      <c r="H247" s="241">
        <v>1</v>
      </c>
      <c r="I247" s="241">
        <v>71100000000</v>
      </c>
      <c r="J247" s="241" t="s">
        <v>29</v>
      </c>
      <c r="K247" s="360">
        <v>126802.88</v>
      </c>
      <c r="L247" s="23">
        <v>45232</v>
      </c>
      <c r="M247" s="84">
        <v>45657</v>
      </c>
      <c r="N247" s="71" t="s">
        <v>34</v>
      </c>
      <c r="O247" s="241" t="s">
        <v>45</v>
      </c>
      <c r="P247" s="12" t="s">
        <v>45</v>
      </c>
      <c r="Q247" s="12" t="s">
        <v>45</v>
      </c>
      <c r="R247" s="242" t="s">
        <v>45</v>
      </c>
    </row>
    <row r="248" spans="1:19" s="6" customFormat="1" ht="36" x14ac:dyDescent="0.2">
      <c r="A248" s="314">
        <v>221</v>
      </c>
      <c r="B248" s="315" t="s">
        <v>553</v>
      </c>
      <c r="C248" s="356" t="s">
        <v>552</v>
      </c>
      <c r="D248" s="73" t="s">
        <v>568</v>
      </c>
      <c r="E248" s="241" t="s">
        <v>27</v>
      </c>
      <c r="F248" s="241">
        <v>876</v>
      </c>
      <c r="G248" s="241" t="s">
        <v>28</v>
      </c>
      <c r="H248" s="241">
        <v>1</v>
      </c>
      <c r="I248" s="241">
        <v>71100000000</v>
      </c>
      <c r="J248" s="241" t="s">
        <v>29</v>
      </c>
      <c r="K248" s="358">
        <v>193246.53</v>
      </c>
      <c r="L248" s="23">
        <v>45233</v>
      </c>
      <c r="M248" s="76">
        <v>45261</v>
      </c>
      <c r="N248" s="71" t="s">
        <v>34</v>
      </c>
      <c r="O248" s="241" t="s">
        <v>45</v>
      </c>
      <c r="P248" s="12" t="s">
        <v>45</v>
      </c>
      <c r="Q248" s="12" t="s">
        <v>45</v>
      </c>
      <c r="R248" s="242" t="s">
        <v>45</v>
      </c>
    </row>
    <row r="249" spans="1:19" s="6" customFormat="1" ht="55.5" customHeight="1" x14ac:dyDescent="0.2">
      <c r="A249" s="314">
        <v>222</v>
      </c>
      <c r="B249" s="117" t="s">
        <v>115</v>
      </c>
      <c r="C249" s="117" t="s">
        <v>565</v>
      </c>
      <c r="D249" s="73" t="s">
        <v>569</v>
      </c>
      <c r="E249" s="241" t="s">
        <v>27</v>
      </c>
      <c r="F249" s="241">
        <v>876</v>
      </c>
      <c r="G249" s="241" t="s">
        <v>28</v>
      </c>
      <c r="H249" s="241">
        <v>1</v>
      </c>
      <c r="I249" s="241">
        <v>71100000000</v>
      </c>
      <c r="J249" s="241" t="s">
        <v>29</v>
      </c>
      <c r="K249" s="83">
        <v>148789.17000000001</v>
      </c>
      <c r="L249" s="23">
        <v>45234</v>
      </c>
      <c r="M249" s="76">
        <v>45323</v>
      </c>
      <c r="N249" s="241" t="s">
        <v>43</v>
      </c>
      <c r="O249" s="58" t="s">
        <v>44</v>
      </c>
      <c r="P249" s="58" t="s">
        <v>45</v>
      </c>
      <c r="Q249" s="58" t="s">
        <v>45</v>
      </c>
      <c r="R249" s="58" t="s">
        <v>45</v>
      </c>
    </row>
    <row r="250" spans="1:19" s="6" customFormat="1" ht="36" x14ac:dyDescent="0.2">
      <c r="A250" s="314">
        <v>223</v>
      </c>
      <c r="B250" s="315" t="s">
        <v>571</v>
      </c>
      <c r="C250" s="117" t="s">
        <v>570</v>
      </c>
      <c r="D250" s="86" t="s">
        <v>572</v>
      </c>
      <c r="E250" s="241" t="s">
        <v>27</v>
      </c>
      <c r="F250" s="241">
        <v>876</v>
      </c>
      <c r="G250" s="241" t="s">
        <v>28</v>
      </c>
      <c r="H250" s="241">
        <v>1</v>
      </c>
      <c r="I250" s="241">
        <v>71100000000</v>
      </c>
      <c r="J250" s="241" t="s">
        <v>29</v>
      </c>
      <c r="K250" s="83">
        <v>151200000</v>
      </c>
      <c r="L250" s="23">
        <v>45235</v>
      </c>
      <c r="M250" s="95">
        <v>46296</v>
      </c>
      <c r="N250" s="71" t="s">
        <v>34</v>
      </c>
      <c r="O250" s="241" t="s">
        <v>45</v>
      </c>
      <c r="P250" s="12" t="s">
        <v>45</v>
      </c>
      <c r="Q250" s="12" t="s">
        <v>45</v>
      </c>
      <c r="R250" s="242" t="s">
        <v>45</v>
      </c>
    </row>
    <row r="251" spans="1:19" s="6" customFormat="1" ht="36" x14ac:dyDescent="0.2">
      <c r="A251" s="314">
        <v>224</v>
      </c>
      <c r="B251" s="315" t="s">
        <v>573</v>
      </c>
      <c r="C251" s="117" t="s">
        <v>574</v>
      </c>
      <c r="D251" s="86" t="s">
        <v>582</v>
      </c>
      <c r="E251" s="241" t="s">
        <v>27</v>
      </c>
      <c r="F251" s="241">
        <v>876</v>
      </c>
      <c r="G251" s="241" t="s">
        <v>28</v>
      </c>
      <c r="H251" s="241">
        <v>1</v>
      </c>
      <c r="I251" s="241">
        <v>71100000000</v>
      </c>
      <c r="J251" s="241" t="s">
        <v>29</v>
      </c>
      <c r="K251" s="83">
        <v>2400000</v>
      </c>
      <c r="L251" s="23">
        <v>45261</v>
      </c>
      <c r="M251" s="95">
        <v>46022</v>
      </c>
      <c r="N251" s="71" t="s">
        <v>58</v>
      </c>
      <c r="O251" s="241" t="s">
        <v>44</v>
      </c>
      <c r="P251" s="12" t="s">
        <v>45</v>
      </c>
      <c r="Q251" s="12" t="s">
        <v>45</v>
      </c>
      <c r="R251" s="242" t="s">
        <v>45</v>
      </c>
    </row>
    <row r="252" spans="1:19" s="6" customFormat="1" ht="36" x14ac:dyDescent="0.2">
      <c r="A252" s="96">
        <v>225</v>
      </c>
      <c r="B252" s="364" t="s">
        <v>38</v>
      </c>
      <c r="C252" s="364" t="s">
        <v>42</v>
      </c>
      <c r="D252" s="365" t="s">
        <v>575</v>
      </c>
      <c r="E252" s="317" t="s">
        <v>27</v>
      </c>
      <c r="F252" s="365">
        <v>876</v>
      </c>
      <c r="G252" s="365" t="s">
        <v>28</v>
      </c>
      <c r="H252" s="365">
        <v>1</v>
      </c>
      <c r="I252" s="366">
        <v>71100000000</v>
      </c>
      <c r="J252" s="322" t="s">
        <v>29</v>
      </c>
      <c r="K252" s="323">
        <v>219000</v>
      </c>
      <c r="L252" s="367">
        <v>45261</v>
      </c>
      <c r="M252" s="368">
        <v>45627</v>
      </c>
      <c r="N252" s="71" t="s">
        <v>43</v>
      </c>
      <c r="O252" s="241" t="s">
        <v>44</v>
      </c>
      <c r="P252" s="12" t="s">
        <v>45</v>
      </c>
      <c r="Q252" s="12" t="s">
        <v>45</v>
      </c>
      <c r="R252" s="242" t="s">
        <v>45</v>
      </c>
      <c r="S252" s="363"/>
    </row>
    <row r="253" spans="1:19" s="6" customFormat="1" ht="48.75" customHeight="1" x14ac:dyDescent="0.2">
      <c r="A253" s="314">
        <v>226</v>
      </c>
      <c r="B253" s="153" t="s">
        <v>304</v>
      </c>
      <c r="C253" s="369" t="s">
        <v>305</v>
      </c>
      <c r="D253" s="370" t="s">
        <v>576</v>
      </c>
      <c r="E253" s="317" t="s">
        <v>27</v>
      </c>
      <c r="F253" s="365">
        <v>876</v>
      </c>
      <c r="G253" s="365" t="s">
        <v>28</v>
      </c>
      <c r="H253" s="365">
        <v>1</v>
      </c>
      <c r="I253" s="366">
        <v>71100000000</v>
      </c>
      <c r="J253" s="322" t="s">
        <v>29</v>
      </c>
      <c r="K253" s="26">
        <v>56495724.479999997</v>
      </c>
      <c r="L253" s="23">
        <v>45231</v>
      </c>
      <c r="M253" s="23">
        <v>45627</v>
      </c>
      <c r="N253" s="153" t="s">
        <v>134</v>
      </c>
      <c r="O253" s="371" t="s">
        <v>44</v>
      </c>
      <c r="P253" s="371" t="s">
        <v>45</v>
      </c>
      <c r="Q253" s="372" t="s">
        <v>45</v>
      </c>
      <c r="R253" s="373" t="s">
        <v>45</v>
      </c>
    </row>
    <row r="254" spans="1:19" s="6" customFormat="1" ht="36" x14ac:dyDescent="0.2">
      <c r="A254" s="241">
        <v>227</v>
      </c>
      <c r="B254" s="374" t="s">
        <v>38</v>
      </c>
      <c r="C254" s="374" t="s">
        <v>42</v>
      </c>
      <c r="D254" s="375" t="s">
        <v>39</v>
      </c>
      <c r="E254" s="241" t="s">
        <v>27</v>
      </c>
      <c r="F254" s="241">
        <v>876</v>
      </c>
      <c r="G254" s="241" t="s">
        <v>28</v>
      </c>
      <c r="H254" s="241">
        <v>1</v>
      </c>
      <c r="I254" s="241">
        <v>71100000000</v>
      </c>
      <c r="J254" s="241" t="s">
        <v>29</v>
      </c>
      <c r="K254" s="22">
        <v>154435</v>
      </c>
      <c r="L254" s="23">
        <v>45261</v>
      </c>
      <c r="M254" s="23">
        <v>45627</v>
      </c>
      <c r="N254" s="241" t="s">
        <v>34</v>
      </c>
      <c r="O254" s="241" t="s">
        <v>45</v>
      </c>
      <c r="P254" s="241" t="s">
        <v>45</v>
      </c>
      <c r="Q254" s="241" t="s">
        <v>45</v>
      </c>
      <c r="R254" s="241" t="s">
        <v>45</v>
      </c>
    </row>
    <row r="255" spans="1:19" s="6" customFormat="1" ht="36" x14ac:dyDescent="0.2">
      <c r="A255" s="241">
        <v>228</v>
      </c>
      <c r="B255" s="374" t="s">
        <v>509</v>
      </c>
      <c r="C255" s="374" t="s">
        <v>508</v>
      </c>
      <c r="D255" s="375" t="s">
        <v>580</v>
      </c>
      <c r="E255" s="241" t="s">
        <v>27</v>
      </c>
      <c r="F255" s="241">
        <v>876</v>
      </c>
      <c r="G255" s="241" t="s">
        <v>28</v>
      </c>
      <c r="H255" s="241">
        <v>1</v>
      </c>
      <c r="I255" s="241">
        <v>71100000000</v>
      </c>
      <c r="J255" s="241" t="s">
        <v>29</v>
      </c>
      <c r="K255" s="22">
        <v>628355.31999999995</v>
      </c>
      <c r="L255" s="23">
        <v>45261</v>
      </c>
      <c r="M255" s="23">
        <v>45627</v>
      </c>
      <c r="N255" s="241" t="s">
        <v>34</v>
      </c>
      <c r="O255" s="241" t="s">
        <v>45</v>
      </c>
      <c r="P255" s="241" t="s">
        <v>45</v>
      </c>
      <c r="Q255" s="241" t="s">
        <v>45</v>
      </c>
      <c r="R255" s="241" t="s">
        <v>45</v>
      </c>
    </row>
    <row r="256" spans="1:19" s="6" customFormat="1" ht="36" x14ac:dyDescent="0.2">
      <c r="A256" s="241">
        <v>229</v>
      </c>
      <c r="B256" s="117" t="s">
        <v>115</v>
      </c>
      <c r="C256" s="117" t="s">
        <v>565</v>
      </c>
      <c r="D256" s="375" t="s">
        <v>581</v>
      </c>
      <c r="E256" s="241" t="s">
        <v>27</v>
      </c>
      <c r="F256" s="241">
        <v>876</v>
      </c>
      <c r="G256" s="241" t="s">
        <v>28</v>
      </c>
      <c r="H256" s="241">
        <v>1</v>
      </c>
      <c r="I256" s="241">
        <v>71100000000</v>
      </c>
      <c r="J256" s="241" t="s">
        <v>29</v>
      </c>
      <c r="K256" s="22">
        <v>116665.83</v>
      </c>
      <c r="L256" s="23">
        <v>45261</v>
      </c>
      <c r="M256" s="23">
        <v>45627</v>
      </c>
      <c r="N256" s="241" t="s">
        <v>34</v>
      </c>
      <c r="O256" s="241" t="s">
        <v>45</v>
      </c>
      <c r="P256" s="241" t="s">
        <v>45</v>
      </c>
      <c r="Q256" s="241" t="s">
        <v>45</v>
      </c>
      <c r="R256" s="241" t="s">
        <v>45</v>
      </c>
    </row>
    <row r="257" spans="1:18" s="6" customFormat="1" ht="36" x14ac:dyDescent="0.2">
      <c r="A257" s="241">
        <v>230</v>
      </c>
      <c r="B257" s="222" t="s">
        <v>585</v>
      </c>
      <c r="C257" s="374" t="s">
        <v>584</v>
      </c>
      <c r="D257" s="21" t="s">
        <v>583</v>
      </c>
      <c r="E257" s="241" t="s">
        <v>27</v>
      </c>
      <c r="F257" s="241">
        <v>876</v>
      </c>
      <c r="G257" s="241" t="s">
        <v>28</v>
      </c>
      <c r="H257" s="241">
        <v>1</v>
      </c>
      <c r="I257" s="241">
        <v>71100000000</v>
      </c>
      <c r="J257" s="241" t="s">
        <v>29</v>
      </c>
      <c r="K257" s="243">
        <v>3237760.9</v>
      </c>
      <c r="L257" s="23">
        <v>45262</v>
      </c>
      <c r="M257" s="23">
        <v>45352</v>
      </c>
      <c r="N257" s="71" t="s">
        <v>43</v>
      </c>
      <c r="O257" s="241" t="s">
        <v>44</v>
      </c>
      <c r="P257" s="12" t="s">
        <v>45</v>
      </c>
      <c r="Q257" s="12" t="s">
        <v>45</v>
      </c>
      <c r="R257" s="242" t="s">
        <v>45</v>
      </c>
    </row>
    <row r="258" spans="1:18" s="161" customFormat="1" ht="63.75" x14ac:dyDescent="0.2">
      <c r="A258" s="241">
        <v>231</v>
      </c>
      <c r="B258" s="259" t="s">
        <v>162</v>
      </c>
      <c r="C258" s="160" t="s">
        <v>163</v>
      </c>
      <c r="D258" s="260" t="s">
        <v>594</v>
      </c>
      <c r="E258" s="156" t="s">
        <v>133</v>
      </c>
      <c r="F258" s="262">
        <v>876</v>
      </c>
      <c r="G258" s="262" t="s">
        <v>28</v>
      </c>
      <c r="H258" s="262">
        <v>1</v>
      </c>
      <c r="I258" s="155">
        <v>71100000000</v>
      </c>
      <c r="J258" s="155" t="s">
        <v>29</v>
      </c>
      <c r="K258" s="261">
        <v>35651760.07</v>
      </c>
      <c r="L258" s="202">
        <v>45290</v>
      </c>
      <c r="M258" s="260" t="s">
        <v>579</v>
      </c>
      <c r="N258" s="153" t="s">
        <v>167</v>
      </c>
      <c r="O258" s="260" t="s">
        <v>44</v>
      </c>
      <c r="P258" s="260" t="s">
        <v>44</v>
      </c>
      <c r="Q258" s="260" t="s">
        <v>45</v>
      </c>
      <c r="R258" s="376" t="s">
        <v>45</v>
      </c>
    </row>
    <row r="259" spans="1:18" s="161" customFormat="1" ht="63.75" x14ac:dyDescent="0.2">
      <c r="A259" s="241">
        <v>232</v>
      </c>
      <c r="B259" s="259" t="s">
        <v>162</v>
      </c>
      <c r="C259" s="160" t="s">
        <v>163</v>
      </c>
      <c r="D259" s="260" t="s">
        <v>590</v>
      </c>
      <c r="E259" s="156" t="s">
        <v>133</v>
      </c>
      <c r="F259" s="262">
        <v>876</v>
      </c>
      <c r="G259" s="262" t="s">
        <v>28</v>
      </c>
      <c r="H259" s="262">
        <v>1</v>
      </c>
      <c r="I259" s="155">
        <v>71100000000</v>
      </c>
      <c r="J259" s="155" t="s">
        <v>29</v>
      </c>
      <c r="K259" s="261">
        <v>16934987.829999998</v>
      </c>
      <c r="L259" s="202">
        <v>45290</v>
      </c>
      <c r="M259" s="260" t="s">
        <v>579</v>
      </c>
      <c r="N259" s="153" t="s">
        <v>167</v>
      </c>
      <c r="O259" s="260" t="s">
        <v>44</v>
      </c>
      <c r="P259" s="260" t="s">
        <v>44</v>
      </c>
      <c r="Q259" s="260" t="s">
        <v>45</v>
      </c>
      <c r="R259" s="376" t="s">
        <v>45</v>
      </c>
    </row>
    <row r="260" spans="1:18" s="161" customFormat="1" ht="63.75" x14ac:dyDescent="0.2">
      <c r="A260" s="241">
        <v>233</v>
      </c>
      <c r="B260" s="259" t="s">
        <v>162</v>
      </c>
      <c r="C260" s="160" t="s">
        <v>169</v>
      </c>
      <c r="D260" s="260" t="s">
        <v>591</v>
      </c>
      <c r="E260" s="156" t="s">
        <v>133</v>
      </c>
      <c r="F260" s="262">
        <v>876</v>
      </c>
      <c r="G260" s="262" t="s">
        <v>28</v>
      </c>
      <c r="H260" s="262">
        <v>1</v>
      </c>
      <c r="I260" s="155">
        <v>71100000000</v>
      </c>
      <c r="J260" s="155" t="s">
        <v>29</v>
      </c>
      <c r="K260" s="261">
        <v>16744541</v>
      </c>
      <c r="L260" s="202">
        <v>45290</v>
      </c>
      <c r="M260" s="260" t="s">
        <v>579</v>
      </c>
      <c r="N260" s="153" t="s">
        <v>167</v>
      </c>
      <c r="O260" s="260" t="s">
        <v>44</v>
      </c>
      <c r="P260" s="260" t="s">
        <v>44</v>
      </c>
      <c r="Q260" s="260" t="s">
        <v>45</v>
      </c>
      <c r="R260" s="376" t="s">
        <v>45</v>
      </c>
    </row>
    <row r="261" spans="1:18" s="161" customFormat="1" ht="63.75" x14ac:dyDescent="0.2">
      <c r="A261" s="241">
        <v>234</v>
      </c>
      <c r="B261" s="259" t="s">
        <v>162</v>
      </c>
      <c r="C261" s="160" t="s">
        <v>169</v>
      </c>
      <c r="D261" s="260" t="s">
        <v>592</v>
      </c>
      <c r="E261" s="156" t="s">
        <v>133</v>
      </c>
      <c r="F261" s="262">
        <v>876</v>
      </c>
      <c r="G261" s="262" t="s">
        <v>28</v>
      </c>
      <c r="H261" s="262">
        <v>1</v>
      </c>
      <c r="I261" s="155">
        <v>71100000000</v>
      </c>
      <c r="J261" s="155" t="s">
        <v>29</v>
      </c>
      <c r="K261" s="261">
        <v>19483450.960000001</v>
      </c>
      <c r="L261" s="202">
        <v>45290</v>
      </c>
      <c r="M261" s="260" t="s">
        <v>579</v>
      </c>
      <c r="N261" s="153" t="s">
        <v>167</v>
      </c>
      <c r="O261" s="260" t="s">
        <v>44</v>
      </c>
      <c r="P261" s="260" t="s">
        <v>44</v>
      </c>
      <c r="Q261" s="260" t="s">
        <v>45</v>
      </c>
      <c r="R261" s="376" t="s">
        <v>45</v>
      </c>
    </row>
    <row r="262" spans="1:18" s="161" customFormat="1" ht="63.75" x14ac:dyDescent="0.2">
      <c r="A262" s="241">
        <v>235</v>
      </c>
      <c r="B262" s="259" t="s">
        <v>162</v>
      </c>
      <c r="C262" s="160" t="s">
        <v>163</v>
      </c>
      <c r="D262" s="260" t="s">
        <v>593</v>
      </c>
      <c r="E262" s="156" t="s">
        <v>133</v>
      </c>
      <c r="F262" s="262">
        <v>876</v>
      </c>
      <c r="G262" s="262" t="s">
        <v>28</v>
      </c>
      <c r="H262" s="262">
        <v>1</v>
      </c>
      <c r="I262" s="155">
        <v>71100000000</v>
      </c>
      <c r="J262" s="155" t="s">
        <v>29</v>
      </c>
      <c r="K262" s="261">
        <v>17833508.449999999</v>
      </c>
      <c r="L262" s="202">
        <v>45290</v>
      </c>
      <c r="M262" s="260" t="s">
        <v>579</v>
      </c>
      <c r="N262" s="153" t="s">
        <v>167</v>
      </c>
      <c r="O262" s="260" t="s">
        <v>44</v>
      </c>
      <c r="P262" s="260" t="s">
        <v>44</v>
      </c>
      <c r="Q262" s="260" t="s">
        <v>45</v>
      </c>
      <c r="R262" s="376" t="s">
        <v>45</v>
      </c>
    </row>
    <row r="263" spans="1:18" s="161" customFormat="1" ht="63.75" x14ac:dyDescent="0.2">
      <c r="A263" s="241">
        <v>236</v>
      </c>
      <c r="B263" s="259" t="s">
        <v>162</v>
      </c>
      <c r="C263" s="160" t="s">
        <v>163</v>
      </c>
      <c r="D263" s="260" t="s">
        <v>586</v>
      </c>
      <c r="E263" s="156" t="s">
        <v>133</v>
      </c>
      <c r="F263" s="262">
        <v>876</v>
      </c>
      <c r="G263" s="262" t="s">
        <v>28</v>
      </c>
      <c r="H263" s="262">
        <v>1</v>
      </c>
      <c r="I263" s="155">
        <v>71100000000</v>
      </c>
      <c r="J263" s="155" t="s">
        <v>29</v>
      </c>
      <c r="K263" s="261">
        <v>39753503.390000001</v>
      </c>
      <c r="L263" s="202">
        <v>45290</v>
      </c>
      <c r="M263" s="260" t="s">
        <v>579</v>
      </c>
      <c r="N263" s="153" t="s">
        <v>167</v>
      </c>
      <c r="O263" s="260" t="s">
        <v>44</v>
      </c>
      <c r="P263" s="260" t="s">
        <v>44</v>
      </c>
      <c r="Q263" s="260" t="s">
        <v>45</v>
      </c>
      <c r="R263" s="376" t="s">
        <v>45</v>
      </c>
    </row>
    <row r="264" spans="1:18" s="161" customFormat="1" ht="63.75" x14ac:dyDescent="0.2">
      <c r="A264" s="241">
        <v>237</v>
      </c>
      <c r="B264" s="259" t="s">
        <v>162</v>
      </c>
      <c r="C264" s="160" t="s">
        <v>163</v>
      </c>
      <c r="D264" s="260" t="s">
        <v>587</v>
      </c>
      <c r="E264" s="156" t="s">
        <v>133</v>
      </c>
      <c r="F264" s="262">
        <v>876</v>
      </c>
      <c r="G264" s="262" t="s">
        <v>28</v>
      </c>
      <c r="H264" s="262">
        <v>1</v>
      </c>
      <c r="I264" s="155">
        <v>71100000000</v>
      </c>
      <c r="J264" s="155" t="s">
        <v>29</v>
      </c>
      <c r="K264" s="261">
        <v>34215713.530000001</v>
      </c>
      <c r="L264" s="202">
        <v>45290</v>
      </c>
      <c r="M264" s="260" t="s">
        <v>579</v>
      </c>
      <c r="N264" s="153" t="s">
        <v>167</v>
      </c>
      <c r="O264" s="260" t="s">
        <v>44</v>
      </c>
      <c r="P264" s="260" t="s">
        <v>44</v>
      </c>
      <c r="Q264" s="260" t="s">
        <v>45</v>
      </c>
      <c r="R264" s="376" t="s">
        <v>45</v>
      </c>
    </row>
    <row r="265" spans="1:18" s="394" customFormat="1" ht="38.25" x14ac:dyDescent="0.2">
      <c r="A265" s="259">
        <v>238</v>
      </c>
      <c r="B265" s="395" t="s">
        <v>553</v>
      </c>
      <c r="C265" s="396" t="s">
        <v>552</v>
      </c>
      <c r="D265" s="397" t="s">
        <v>589</v>
      </c>
      <c r="E265" s="156" t="s">
        <v>133</v>
      </c>
      <c r="F265" s="262">
        <v>876</v>
      </c>
      <c r="G265" s="262" t="s">
        <v>28</v>
      </c>
      <c r="H265" s="262">
        <v>1</v>
      </c>
      <c r="I265" s="155">
        <v>71100000000</v>
      </c>
      <c r="J265" s="155" t="s">
        <v>29</v>
      </c>
      <c r="K265" s="398">
        <v>19976100</v>
      </c>
      <c r="L265" s="202">
        <v>45291</v>
      </c>
      <c r="M265" s="202">
        <v>45352</v>
      </c>
      <c r="N265" s="260" t="s">
        <v>34</v>
      </c>
      <c r="O265" s="260" t="s">
        <v>45</v>
      </c>
      <c r="P265" s="260" t="s">
        <v>45</v>
      </c>
      <c r="Q265" s="260" t="s">
        <v>45</v>
      </c>
      <c r="R265" s="376" t="s">
        <v>45</v>
      </c>
    </row>
    <row r="266" spans="1:18" s="394" customFormat="1" ht="38.25" x14ac:dyDescent="0.2">
      <c r="A266" s="259">
        <v>239</v>
      </c>
      <c r="B266" s="395" t="s">
        <v>452</v>
      </c>
      <c r="C266" s="396" t="s">
        <v>595</v>
      </c>
      <c r="D266" s="247" t="s">
        <v>596</v>
      </c>
      <c r="E266" s="156" t="s">
        <v>133</v>
      </c>
      <c r="F266" s="262">
        <v>876</v>
      </c>
      <c r="G266" s="262" t="s">
        <v>28</v>
      </c>
      <c r="H266" s="262">
        <v>1</v>
      </c>
      <c r="I266" s="155">
        <v>71100000000</v>
      </c>
      <c r="J266" s="155" t="s">
        <v>29</v>
      </c>
      <c r="K266" s="252">
        <f>443862/1.2</f>
        <v>369885</v>
      </c>
      <c r="L266" s="202">
        <v>45291</v>
      </c>
      <c r="M266" s="202">
        <v>45352</v>
      </c>
      <c r="N266" s="260" t="s">
        <v>34</v>
      </c>
      <c r="O266" s="260" t="s">
        <v>45</v>
      </c>
      <c r="P266" s="260" t="s">
        <v>45</v>
      </c>
      <c r="Q266" s="260" t="s">
        <v>45</v>
      </c>
      <c r="R266" s="376" t="s">
        <v>45</v>
      </c>
    </row>
    <row r="267" spans="1:18" s="6" customFormat="1" ht="12" x14ac:dyDescent="0.2">
      <c r="A267" s="377"/>
      <c r="B267" s="378"/>
      <c r="C267" s="379"/>
      <c r="D267" s="380"/>
      <c r="E267" s="377"/>
      <c r="F267" s="377"/>
      <c r="G267" s="377"/>
      <c r="H267" s="377"/>
      <c r="I267" s="377"/>
      <c r="J267" s="377"/>
      <c r="K267" s="381"/>
      <c r="L267" s="382"/>
      <c r="M267" s="382"/>
      <c r="N267" s="9"/>
      <c r="O267" s="377"/>
      <c r="P267" s="121"/>
      <c r="Q267" s="121"/>
      <c r="R267" s="121"/>
    </row>
    <row r="268" spans="1:18" s="6" customFormat="1" ht="12" x14ac:dyDescent="0.2">
      <c r="A268" s="377"/>
      <c r="B268" s="378"/>
      <c r="C268" s="379"/>
      <c r="D268" s="380"/>
      <c r="E268" s="377"/>
      <c r="F268" s="377"/>
      <c r="G268" s="377"/>
      <c r="H268" s="377"/>
      <c r="I268" s="377"/>
      <c r="J268" s="377"/>
      <c r="K268" s="381"/>
      <c r="L268" s="382"/>
      <c r="M268" s="382"/>
      <c r="N268" s="9"/>
      <c r="O268" s="377"/>
      <c r="P268" s="121"/>
      <c r="Q268" s="121"/>
      <c r="R268" s="121"/>
    </row>
    <row r="269" spans="1:18" customFormat="1" ht="33" customHeight="1" x14ac:dyDescent="0.25">
      <c r="A269" s="144"/>
      <c r="B269" s="144"/>
      <c r="C269" s="357" t="s">
        <v>370</v>
      </c>
      <c r="D269" s="146"/>
      <c r="E269" s="146"/>
      <c r="F269" s="144"/>
      <c r="G269" s="144" t="s">
        <v>371</v>
      </c>
      <c r="H269" s="144"/>
      <c r="I269" s="144"/>
      <c r="J269" s="144" t="s">
        <v>372</v>
      </c>
      <c r="K269" s="144"/>
      <c r="L269" s="144"/>
      <c r="M269" s="146"/>
      <c r="N269" s="5"/>
      <c r="O269" s="5"/>
      <c r="P269" s="5"/>
      <c r="Q269" s="5"/>
      <c r="R269" s="5"/>
    </row>
    <row r="270" spans="1:18" ht="75" customHeight="1" x14ac:dyDescent="0.2">
      <c r="A270" s="326" t="s">
        <v>373</v>
      </c>
      <c r="B270" s="326"/>
      <c r="C270" s="326"/>
      <c r="D270" s="326"/>
      <c r="E270" s="326"/>
      <c r="F270" s="326"/>
      <c r="G270" s="326"/>
      <c r="H270" s="326"/>
      <c r="I270" s="326"/>
      <c r="J270" s="147"/>
      <c r="K270" s="147"/>
      <c r="L270" s="147"/>
      <c r="M270" s="147"/>
      <c r="N270" s="147"/>
      <c r="O270" s="147"/>
      <c r="P270" s="147"/>
      <c r="Q270" s="147"/>
      <c r="R270" s="148"/>
    </row>
    <row r="271" spans="1:18" ht="75" customHeight="1" x14ac:dyDescent="0.2">
      <c r="D271" s="5"/>
      <c r="M271" s="39"/>
      <c r="Q271" s="121"/>
      <c r="R271" s="121"/>
    </row>
    <row r="272" spans="1:18" ht="75" customHeight="1" x14ac:dyDescent="0.2">
      <c r="D272" s="5"/>
      <c r="K272" s="137"/>
      <c r="M272" s="39"/>
      <c r="Q272" s="121"/>
      <c r="R272" s="121"/>
    </row>
    <row r="273" spans="4:18" ht="75" customHeight="1" x14ac:dyDescent="0.2">
      <c r="D273" s="5"/>
      <c r="M273" s="39"/>
      <c r="Q273" s="121"/>
      <c r="R273" s="121"/>
    </row>
    <row r="274" spans="4:18" ht="75" customHeight="1" x14ac:dyDescent="0.2">
      <c r="D274" s="5"/>
      <c r="M274" s="39"/>
      <c r="Q274" s="121"/>
      <c r="R274" s="121"/>
    </row>
    <row r="275" spans="4:18" ht="15" customHeight="1" x14ac:dyDescent="0.2">
      <c r="D275" s="5"/>
      <c r="M275" s="39"/>
      <c r="Q275" s="121"/>
      <c r="R275" s="121"/>
    </row>
    <row r="276" spans="4:18" ht="15" customHeight="1" x14ac:dyDescent="0.2">
      <c r="D276" s="5"/>
      <c r="M276" s="39"/>
      <c r="Q276" s="121"/>
      <c r="R276" s="121"/>
    </row>
    <row r="277" spans="4:18" ht="15" customHeight="1" x14ac:dyDescent="0.2">
      <c r="D277" s="5"/>
      <c r="M277" s="39"/>
      <c r="Q277" s="121"/>
      <c r="R277" s="121"/>
    </row>
    <row r="278" spans="4:18" ht="15" customHeight="1" x14ac:dyDescent="0.2">
      <c r="D278" s="5"/>
      <c r="M278" s="39"/>
      <c r="Q278" s="121"/>
      <c r="R278" s="121"/>
    </row>
    <row r="279" spans="4:18" ht="15" customHeight="1" x14ac:dyDescent="0.2">
      <c r="D279" s="5"/>
      <c r="M279" s="39"/>
      <c r="Q279" s="121"/>
      <c r="R279" s="121"/>
    </row>
    <row r="280" spans="4:18" ht="15" customHeight="1" x14ac:dyDescent="0.2">
      <c r="D280" s="5"/>
      <c r="M280" s="39"/>
      <c r="Q280" s="121"/>
      <c r="R280" s="121"/>
    </row>
    <row r="281" spans="4:18" ht="15" customHeight="1" x14ac:dyDescent="0.2">
      <c r="D281" s="5"/>
      <c r="M281" s="39"/>
      <c r="Q281" s="121"/>
      <c r="R281" s="121"/>
    </row>
    <row r="282" spans="4:18" ht="15" customHeight="1" x14ac:dyDescent="0.2">
      <c r="D282" s="5"/>
      <c r="M282" s="39"/>
      <c r="Q282" s="121"/>
      <c r="R282" s="121"/>
    </row>
    <row r="283" spans="4:18" ht="15" customHeight="1" x14ac:dyDescent="0.2">
      <c r="D283" s="5"/>
      <c r="M283" s="39"/>
      <c r="Q283" s="121"/>
      <c r="R283" s="121"/>
    </row>
    <row r="284" spans="4:18" ht="15" customHeight="1" x14ac:dyDescent="0.2">
      <c r="D284" s="5"/>
      <c r="M284" s="39"/>
      <c r="Q284" s="121"/>
      <c r="R284" s="121"/>
    </row>
    <row r="285" spans="4:18" ht="15" customHeight="1" x14ac:dyDescent="0.2">
      <c r="D285" s="5"/>
      <c r="M285" s="39"/>
      <c r="Q285" s="121"/>
      <c r="R285" s="121"/>
    </row>
    <row r="286" spans="4:18" ht="15" customHeight="1" x14ac:dyDescent="0.2">
      <c r="D286" s="5"/>
      <c r="M286" s="39"/>
      <c r="Q286" s="121"/>
      <c r="R286" s="121"/>
    </row>
    <row r="287" spans="4:18" ht="15" customHeight="1" x14ac:dyDescent="0.2">
      <c r="D287" s="5"/>
      <c r="M287" s="39"/>
      <c r="Q287" s="121"/>
      <c r="R287" s="121"/>
    </row>
    <row r="288" spans="4:18" ht="15" customHeight="1" x14ac:dyDescent="0.2">
      <c r="D288" s="5"/>
      <c r="M288" s="39"/>
      <c r="Q288" s="121"/>
      <c r="R288" s="121"/>
    </row>
    <row r="289" spans="4:18" ht="15" customHeight="1" x14ac:dyDescent="0.2">
      <c r="D289" s="5"/>
      <c r="M289" s="39"/>
      <c r="Q289" s="121"/>
      <c r="R289" s="121"/>
    </row>
    <row r="290" spans="4:18" ht="15" customHeight="1" x14ac:dyDescent="0.2">
      <c r="D290" s="5"/>
      <c r="M290" s="39"/>
      <c r="Q290" s="121"/>
      <c r="R290" s="121"/>
    </row>
    <row r="291" spans="4:18" ht="15" customHeight="1" x14ac:dyDescent="0.2">
      <c r="D291" s="5"/>
      <c r="M291" s="39"/>
      <c r="Q291" s="121"/>
      <c r="R291" s="121"/>
    </row>
    <row r="292" spans="4:18" ht="15" customHeight="1" x14ac:dyDescent="0.2">
      <c r="D292" s="5"/>
      <c r="M292" s="39"/>
      <c r="Q292" s="121"/>
      <c r="R292" s="121"/>
    </row>
    <row r="293" spans="4:18" ht="15" customHeight="1" x14ac:dyDescent="0.2">
      <c r="D293" s="5"/>
      <c r="M293" s="39"/>
      <c r="Q293" s="121"/>
      <c r="R293" s="121"/>
    </row>
    <row r="294" spans="4:18" ht="15" customHeight="1" x14ac:dyDescent="0.2">
      <c r="D294" s="5"/>
      <c r="M294" s="39"/>
      <c r="Q294" s="121"/>
      <c r="R294" s="121"/>
    </row>
    <row r="295" spans="4:18" ht="15" customHeight="1" x14ac:dyDescent="0.2">
      <c r="D295" s="5"/>
      <c r="M295" s="39"/>
      <c r="Q295" s="121"/>
      <c r="R295" s="121"/>
    </row>
    <row r="296" spans="4:18" ht="15" customHeight="1" x14ac:dyDescent="0.2">
      <c r="D296" s="5"/>
      <c r="M296" s="39"/>
      <c r="Q296" s="121"/>
      <c r="R296" s="121"/>
    </row>
    <row r="297" spans="4:18" ht="15" customHeight="1" x14ac:dyDescent="0.2">
      <c r="D297" s="5"/>
      <c r="M297" s="39"/>
      <c r="Q297" s="121"/>
      <c r="R297" s="121"/>
    </row>
    <row r="298" spans="4:18" ht="15" customHeight="1" x14ac:dyDescent="0.2">
      <c r="D298" s="5"/>
      <c r="M298" s="39"/>
      <c r="Q298" s="121"/>
      <c r="R298" s="121"/>
    </row>
    <row r="299" spans="4:18" ht="15" customHeight="1" x14ac:dyDescent="0.2">
      <c r="D299" s="5"/>
      <c r="M299" s="39"/>
      <c r="Q299" s="121"/>
      <c r="R299" s="121"/>
    </row>
    <row r="300" spans="4:18" ht="15" customHeight="1" x14ac:dyDescent="0.2">
      <c r="D300" s="5"/>
      <c r="M300" s="39"/>
      <c r="Q300" s="121"/>
      <c r="R300" s="121"/>
    </row>
    <row r="301" spans="4:18" ht="15" customHeight="1" x14ac:dyDescent="0.2">
      <c r="D301" s="5"/>
      <c r="M301" s="39"/>
      <c r="Q301" s="121"/>
      <c r="R301" s="121"/>
    </row>
    <row r="302" spans="4:18" ht="15" customHeight="1" x14ac:dyDescent="0.2">
      <c r="D302" s="5"/>
      <c r="M302" s="39"/>
      <c r="Q302" s="121"/>
      <c r="R302" s="121"/>
    </row>
    <row r="303" spans="4:18" ht="15" customHeight="1" x14ac:dyDescent="0.2">
      <c r="D303" s="5"/>
      <c r="M303" s="39"/>
      <c r="Q303" s="121"/>
      <c r="R303" s="121"/>
    </row>
    <row r="304" spans="4:18" ht="15" customHeight="1" x14ac:dyDescent="0.2">
      <c r="D304" s="5"/>
      <c r="M304" s="39"/>
      <c r="Q304" s="121"/>
      <c r="R304" s="121"/>
    </row>
    <row r="305" spans="4:18" ht="15" customHeight="1" x14ac:dyDescent="0.2">
      <c r="D305" s="5"/>
      <c r="M305" s="39"/>
      <c r="Q305" s="121"/>
      <c r="R305" s="121"/>
    </row>
    <row r="306" spans="4:18" ht="15" customHeight="1" x14ac:dyDescent="0.2">
      <c r="D306" s="5"/>
      <c r="M306" s="39"/>
      <c r="Q306" s="121"/>
      <c r="R306" s="121"/>
    </row>
    <row r="307" spans="4:18" ht="15" customHeight="1" x14ac:dyDescent="0.2">
      <c r="D307" s="5"/>
      <c r="M307" s="39"/>
      <c r="Q307" s="121"/>
      <c r="R307" s="121"/>
    </row>
    <row r="308" spans="4:18" ht="15" customHeight="1" x14ac:dyDescent="0.2">
      <c r="D308" s="5"/>
      <c r="M308" s="39"/>
      <c r="Q308" s="121"/>
      <c r="R308" s="121"/>
    </row>
    <row r="309" spans="4:18" ht="15" customHeight="1" x14ac:dyDescent="0.2">
      <c r="D309" s="5"/>
      <c r="M309" s="39"/>
      <c r="Q309" s="121"/>
      <c r="R309" s="121"/>
    </row>
    <row r="310" spans="4:18" ht="15" customHeight="1" x14ac:dyDescent="0.2">
      <c r="D310" s="5"/>
      <c r="M310" s="39"/>
      <c r="Q310" s="121"/>
      <c r="R310" s="121"/>
    </row>
    <row r="311" spans="4:18" ht="15" customHeight="1" x14ac:dyDescent="0.2">
      <c r="D311" s="5"/>
      <c r="M311" s="39"/>
      <c r="Q311" s="121"/>
      <c r="R311" s="121"/>
    </row>
    <row r="312" spans="4:18" ht="15" customHeight="1" x14ac:dyDescent="0.2">
      <c r="D312" s="5"/>
      <c r="M312" s="39"/>
      <c r="Q312" s="121"/>
      <c r="R312" s="121"/>
    </row>
    <row r="313" spans="4:18" ht="15" customHeight="1" x14ac:dyDescent="0.2">
      <c r="D313" s="5"/>
      <c r="M313" s="39"/>
      <c r="Q313" s="121"/>
      <c r="R313" s="121"/>
    </row>
    <row r="314" spans="4:18" ht="15" customHeight="1" x14ac:dyDescent="0.2">
      <c r="D314" s="5"/>
      <c r="M314" s="39"/>
      <c r="Q314" s="121"/>
      <c r="R314" s="121"/>
    </row>
    <row r="315" spans="4:18" ht="15" customHeight="1" x14ac:dyDescent="0.2">
      <c r="D315" s="5"/>
      <c r="M315" s="39"/>
      <c r="Q315" s="121"/>
      <c r="R315" s="121"/>
    </row>
    <row r="316" spans="4:18" ht="15" customHeight="1" x14ac:dyDescent="0.2">
      <c r="D316" s="5"/>
      <c r="M316" s="39"/>
      <c r="Q316" s="121"/>
      <c r="R316" s="121"/>
    </row>
    <row r="317" spans="4:18" ht="15" customHeight="1" x14ac:dyDescent="0.2">
      <c r="D317" s="5"/>
      <c r="M317" s="39"/>
      <c r="Q317" s="121"/>
      <c r="R317" s="121"/>
    </row>
    <row r="318" spans="4:18" ht="15" customHeight="1" x14ac:dyDescent="0.2">
      <c r="D318" s="5"/>
      <c r="M318" s="39"/>
      <c r="Q318" s="121"/>
      <c r="R318" s="121"/>
    </row>
    <row r="319" spans="4:18" ht="15" customHeight="1" x14ac:dyDescent="0.2">
      <c r="D319" s="5"/>
      <c r="M319" s="39"/>
      <c r="Q319" s="121"/>
      <c r="R319" s="121"/>
    </row>
    <row r="320" spans="4:18" ht="15" customHeight="1" x14ac:dyDescent="0.2">
      <c r="D320" s="5"/>
      <c r="M320" s="39"/>
      <c r="Q320" s="121"/>
      <c r="R320" s="121"/>
    </row>
    <row r="321" spans="4:18" ht="15" customHeight="1" x14ac:dyDescent="0.2">
      <c r="D321" s="5"/>
      <c r="M321" s="39"/>
      <c r="Q321" s="121"/>
      <c r="R321" s="121"/>
    </row>
    <row r="322" spans="4:18" ht="15" customHeight="1" x14ac:dyDescent="0.2">
      <c r="D322" s="5"/>
      <c r="M322" s="39"/>
      <c r="Q322" s="122"/>
      <c r="R322" s="122"/>
    </row>
    <row r="323" spans="4:18" ht="15" customHeight="1" x14ac:dyDescent="0.2">
      <c r="D323" s="5"/>
      <c r="M323" s="39"/>
      <c r="Q323" s="121"/>
      <c r="R323" s="121"/>
    </row>
    <row r="324" spans="4:18" ht="15" customHeight="1" x14ac:dyDescent="0.2">
      <c r="D324" s="5"/>
      <c r="M324" s="39"/>
      <c r="Q324" s="121"/>
      <c r="R324" s="121"/>
    </row>
    <row r="325" spans="4:18" ht="15" customHeight="1" x14ac:dyDescent="0.2">
      <c r="D325" s="5"/>
      <c r="M325" s="39"/>
      <c r="Q325" s="121"/>
      <c r="R325" s="121"/>
    </row>
    <row r="326" spans="4:18" ht="15" customHeight="1" x14ac:dyDescent="0.2">
      <c r="D326" s="5"/>
      <c r="M326" s="39"/>
      <c r="Q326" s="121"/>
      <c r="R326" s="121"/>
    </row>
    <row r="327" spans="4:18" ht="15" customHeight="1" x14ac:dyDescent="0.2">
      <c r="D327" s="5"/>
      <c r="M327" s="39"/>
      <c r="Q327" s="121"/>
      <c r="R327" s="121"/>
    </row>
    <row r="328" spans="4:18" ht="15" customHeight="1" x14ac:dyDescent="0.2">
      <c r="D328" s="5"/>
      <c r="M328" s="39"/>
      <c r="Q328" s="121"/>
      <c r="R328" s="121"/>
    </row>
    <row r="329" spans="4:18" ht="15" customHeight="1" x14ac:dyDescent="0.2">
      <c r="D329" s="5"/>
      <c r="M329" s="39"/>
      <c r="Q329" s="121"/>
      <c r="R329" s="121"/>
    </row>
    <row r="330" spans="4:18" ht="15" customHeight="1" x14ac:dyDescent="0.2">
      <c r="D330" s="5"/>
      <c r="M330" s="39"/>
      <c r="Q330" s="121"/>
      <c r="R330" s="121"/>
    </row>
    <row r="331" spans="4:18" ht="15" customHeight="1" x14ac:dyDescent="0.2">
      <c r="D331" s="5"/>
      <c r="M331" s="39"/>
      <c r="Q331" s="121"/>
      <c r="R331" s="121"/>
    </row>
    <row r="332" spans="4:18" ht="15" customHeight="1" x14ac:dyDescent="0.2">
      <c r="D332" s="5"/>
      <c r="M332" s="39"/>
      <c r="Q332" s="121"/>
      <c r="R332" s="121"/>
    </row>
    <row r="333" spans="4:18" ht="15" customHeight="1" x14ac:dyDescent="0.2">
      <c r="D333" s="5"/>
      <c r="M333" s="39"/>
      <c r="Q333" s="121"/>
      <c r="R333" s="121"/>
    </row>
    <row r="334" spans="4:18" ht="15" customHeight="1" x14ac:dyDescent="0.2">
      <c r="D334" s="5"/>
      <c r="M334" s="39"/>
      <c r="Q334" s="121"/>
      <c r="R334" s="121"/>
    </row>
    <row r="335" spans="4:18" ht="15" customHeight="1" x14ac:dyDescent="0.2">
      <c r="D335" s="5"/>
      <c r="M335" s="39"/>
      <c r="Q335" s="122"/>
      <c r="R335" s="122"/>
    </row>
    <row r="336" spans="4:18" ht="15" customHeight="1" x14ac:dyDescent="0.2">
      <c r="D336" s="5"/>
      <c r="M336" s="39"/>
      <c r="Q336" s="121"/>
      <c r="R336" s="121"/>
    </row>
    <row r="337" spans="4:18" ht="15" customHeight="1" x14ac:dyDescent="0.2">
      <c r="D337" s="5"/>
      <c r="M337" s="39"/>
      <c r="Q337" s="121"/>
      <c r="R337" s="121"/>
    </row>
    <row r="338" spans="4:18" ht="15" customHeight="1" x14ac:dyDescent="0.2">
      <c r="D338" s="5"/>
      <c r="M338" s="39"/>
      <c r="Q338" s="121"/>
      <c r="R338" s="121"/>
    </row>
    <row r="339" spans="4:18" ht="15" customHeight="1" x14ac:dyDescent="0.2">
      <c r="D339" s="5"/>
      <c r="M339" s="39"/>
      <c r="Q339" s="121"/>
      <c r="R339" s="121"/>
    </row>
    <row r="340" spans="4:18" ht="15" customHeight="1" x14ac:dyDescent="0.2">
      <c r="D340" s="5"/>
      <c r="M340" s="39"/>
      <c r="Q340" s="121"/>
      <c r="R340" s="121"/>
    </row>
    <row r="341" spans="4:18" ht="15" customHeight="1" x14ac:dyDescent="0.2">
      <c r="D341" s="5"/>
      <c r="M341" s="39"/>
      <c r="Q341" s="122"/>
      <c r="R341" s="122"/>
    </row>
    <row r="342" spans="4:18" ht="15" customHeight="1" x14ac:dyDescent="0.2">
      <c r="D342" s="5"/>
      <c r="M342" s="39"/>
      <c r="Q342" s="121"/>
      <c r="R342" s="121"/>
    </row>
    <row r="343" spans="4:18" ht="15" customHeight="1" x14ac:dyDescent="0.2">
      <c r="D343" s="5"/>
      <c r="M343" s="39"/>
      <c r="Q343" s="121"/>
      <c r="R343" s="121"/>
    </row>
    <row r="344" spans="4:18" ht="15" customHeight="1" x14ac:dyDescent="0.2">
      <c r="D344" s="5"/>
      <c r="M344" s="39"/>
      <c r="Q344" s="121"/>
      <c r="R344" s="121"/>
    </row>
    <row r="345" spans="4:18" ht="15" customHeight="1" x14ac:dyDescent="0.2">
      <c r="D345" s="5"/>
      <c r="M345" s="39"/>
      <c r="Q345" s="121"/>
      <c r="R345" s="121"/>
    </row>
    <row r="346" spans="4:18" ht="15" customHeight="1" x14ac:dyDescent="0.2">
      <c r="D346" s="5"/>
      <c r="M346" s="39"/>
      <c r="Q346" s="121"/>
      <c r="R346" s="121"/>
    </row>
    <row r="347" spans="4:18" ht="15" customHeight="1" x14ac:dyDescent="0.2">
      <c r="D347" s="5"/>
      <c r="M347" s="39"/>
      <c r="Q347" s="121"/>
      <c r="R347" s="121"/>
    </row>
    <row r="348" spans="4:18" ht="15" customHeight="1" x14ac:dyDescent="0.2">
      <c r="D348" s="5"/>
      <c r="M348" s="39"/>
      <c r="Q348" s="121"/>
      <c r="R348" s="121"/>
    </row>
    <row r="349" spans="4:18" ht="15" customHeight="1" x14ac:dyDescent="0.2">
      <c r="D349" s="5"/>
      <c r="M349" s="39"/>
      <c r="Q349" s="121"/>
      <c r="R349" s="121"/>
    </row>
    <row r="350" spans="4:18" ht="15" customHeight="1" x14ac:dyDescent="0.2">
      <c r="D350" s="5"/>
      <c r="M350" s="39"/>
      <c r="Q350" s="121"/>
      <c r="R350" s="121"/>
    </row>
    <row r="351" spans="4:18" ht="15" customHeight="1" x14ac:dyDescent="0.2">
      <c r="D351" s="5"/>
      <c r="M351" s="39"/>
      <c r="Q351" s="121"/>
      <c r="R351" s="121"/>
    </row>
    <row r="352" spans="4:18" ht="15" customHeight="1" x14ac:dyDescent="0.2">
      <c r="D352" s="5"/>
      <c r="M352" s="39"/>
      <c r="Q352" s="121"/>
      <c r="R352" s="121"/>
    </row>
    <row r="353" spans="4:18" ht="15" customHeight="1" x14ac:dyDescent="0.2">
      <c r="D353" s="5"/>
      <c r="M353" s="39"/>
      <c r="Q353" s="121"/>
      <c r="R353" s="121"/>
    </row>
    <row r="354" spans="4:18" ht="15" customHeight="1" x14ac:dyDescent="0.2">
      <c r="D354" s="5"/>
      <c r="M354" s="39"/>
      <c r="Q354" s="121"/>
      <c r="R354" s="121"/>
    </row>
    <row r="355" spans="4:18" ht="15" customHeight="1" x14ac:dyDescent="0.2">
      <c r="D355" s="5"/>
      <c r="M355" s="39"/>
      <c r="Q355" s="121"/>
      <c r="R355" s="121"/>
    </row>
    <row r="356" spans="4:18" ht="15" customHeight="1" x14ac:dyDescent="0.2">
      <c r="D356" s="5"/>
      <c r="M356" s="39"/>
      <c r="Q356" s="121"/>
      <c r="R356" s="121"/>
    </row>
    <row r="357" spans="4:18" ht="15" customHeight="1" x14ac:dyDescent="0.2">
      <c r="D357" s="5"/>
      <c r="M357" s="39"/>
      <c r="Q357" s="121"/>
      <c r="R357" s="121"/>
    </row>
    <row r="358" spans="4:18" ht="15" customHeight="1" x14ac:dyDescent="0.2">
      <c r="D358" s="5"/>
      <c r="M358" s="39"/>
      <c r="Q358" s="121"/>
      <c r="R358" s="121"/>
    </row>
    <row r="359" spans="4:18" ht="15" customHeight="1" x14ac:dyDescent="0.2">
      <c r="D359" s="5"/>
      <c r="M359" s="39"/>
      <c r="Q359" s="121"/>
      <c r="R359" s="121"/>
    </row>
    <row r="360" spans="4:18" ht="15" customHeight="1" x14ac:dyDescent="0.2">
      <c r="D360" s="5"/>
      <c r="M360" s="39"/>
      <c r="Q360" s="121"/>
      <c r="R360" s="121"/>
    </row>
    <row r="361" spans="4:18" ht="15" customHeight="1" x14ac:dyDescent="0.2">
      <c r="D361" s="5"/>
      <c r="M361" s="39"/>
      <c r="Q361" s="121"/>
      <c r="R361" s="121"/>
    </row>
    <row r="362" spans="4:18" ht="15" customHeight="1" x14ac:dyDescent="0.2">
      <c r="D362" s="5"/>
      <c r="M362" s="39"/>
      <c r="Q362" s="121"/>
      <c r="R362" s="121"/>
    </row>
    <row r="363" spans="4:18" ht="15" customHeight="1" x14ac:dyDescent="0.2">
      <c r="D363" s="5"/>
      <c r="M363" s="39"/>
      <c r="Q363" s="121"/>
      <c r="R363" s="121"/>
    </row>
    <row r="364" spans="4:18" ht="15" customHeight="1" x14ac:dyDescent="0.2">
      <c r="D364" s="5"/>
      <c r="M364" s="39"/>
      <c r="Q364" s="121"/>
      <c r="R364" s="121"/>
    </row>
    <row r="365" spans="4:18" ht="15" customHeight="1" x14ac:dyDescent="0.2">
      <c r="D365" s="5"/>
      <c r="M365" s="39"/>
      <c r="Q365" s="121"/>
      <c r="R365" s="121"/>
    </row>
    <row r="366" spans="4:18" ht="15" customHeight="1" x14ac:dyDescent="0.2">
      <c r="D366" s="5"/>
      <c r="M366" s="39"/>
      <c r="Q366" s="121"/>
      <c r="R366" s="121"/>
    </row>
    <row r="367" spans="4:18" ht="15" customHeight="1" x14ac:dyDescent="0.2">
      <c r="D367" s="5"/>
      <c r="M367" s="39"/>
      <c r="Q367" s="121"/>
      <c r="R367" s="121"/>
    </row>
    <row r="368" spans="4:18" ht="15" customHeight="1" x14ac:dyDescent="0.2">
      <c r="D368" s="5"/>
      <c r="M368" s="39"/>
      <c r="Q368" s="121"/>
      <c r="R368" s="121"/>
    </row>
    <row r="369" spans="4:18" ht="15" customHeight="1" x14ac:dyDescent="0.2">
      <c r="D369" s="5"/>
      <c r="M369" s="39"/>
      <c r="Q369" s="121"/>
      <c r="R369" s="121"/>
    </row>
    <row r="370" spans="4:18" ht="15" customHeight="1" x14ac:dyDescent="0.2">
      <c r="D370" s="5"/>
      <c r="M370" s="39"/>
      <c r="Q370" s="121"/>
      <c r="R370" s="121"/>
    </row>
    <row r="371" spans="4:18" ht="15" customHeight="1" x14ac:dyDescent="0.2">
      <c r="D371" s="5"/>
      <c r="M371" s="39"/>
      <c r="Q371" s="121"/>
      <c r="R371" s="121"/>
    </row>
    <row r="372" spans="4:18" ht="15" customHeight="1" x14ac:dyDescent="0.2">
      <c r="D372" s="5"/>
      <c r="M372" s="39"/>
      <c r="Q372" s="121"/>
      <c r="R372" s="121"/>
    </row>
    <row r="373" spans="4:18" ht="15" customHeight="1" x14ac:dyDescent="0.2">
      <c r="D373" s="5"/>
      <c r="M373" s="39"/>
      <c r="Q373" s="121"/>
      <c r="R373" s="121"/>
    </row>
    <row r="374" spans="4:18" ht="15" customHeight="1" x14ac:dyDescent="0.2">
      <c r="D374" s="5"/>
      <c r="M374" s="39"/>
      <c r="Q374" s="121"/>
      <c r="R374" s="121"/>
    </row>
    <row r="375" spans="4:18" ht="15" customHeight="1" x14ac:dyDescent="0.2">
      <c r="D375" s="5"/>
      <c r="M375" s="39"/>
      <c r="Q375" s="121"/>
      <c r="R375" s="121"/>
    </row>
    <row r="376" spans="4:18" ht="15" customHeight="1" x14ac:dyDescent="0.2">
      <c r="D376" s="5"/>
      <c r="M376" s="39"/>
      <c r="Q376" s="121"/>
      <c r="R376" s="121"/>
    </row>
    <row r="377" spans="4:18" ht="15" customHeight="1" x14ac:dyDescent="0.2">
      <c r="D377" s="5"/>
      <c r="M377" s="39"/>
      <c r="Q377" s="121"/>
      <c r="R377" s="121"/>
    </row>
    <row r="378" spans="4:18" ht="15" customHeight="1" x14ac:dyDescent="0.2">
      <c r="D378" s="5"/>
      <c r="M378" s="39"/>
      <c r="Q378" s="121"/>
      <c r="R378" s="121"/>
    </row>
    <row r="379" spans="4:18" ht="15" customHeight="1" x14ac:dyDescent="0.2">
      <c r="D379" s="5"/>
      <c r="M379" s="39"/>
      <c r="Q379" s="121"/>
      <c r="R379" s="121"/>
    </row>
    <row r="380" spans="4:18" ht="15" customHeight="1" x14ac:dyDescent="0.2">
      <c r="D380" s="5"/>
      <c r="M380" s="39"/>
      <c r="Q380" s="121"/>
      <c r="R380" s="121"/>
    </row>
    <row r="381" spans="4:18" ht="15" customHeight="1" x14ac:dyDescent="0.2">
      <c r="D381" s="5"/>
      <c r="M381" s="39"/>
      <c r="Q381" s="121"/>
      <c r="R381" s="121"/>
    </row>
    <row r="382" spans="4:18" ht="15" customHeight="1" x14ac:dyDescent="0.2">
      <c r="D382" s="5"/>
      <c r="M382" s="39"/>
      <c r="Q382" s="121"/>
      <c r="R382" s="121"/>
    </row>
    <row r="383" spans="4:18" ht="15" customHeight="1" x14ac:dyDescent="0.2">
      <c r="D383" s="5"/>
      <c r="M383" s="39"/>
      <c r="Q383" s="121"/>
      <c r="R383" s="121"/>
    </row>
    <row r="384" spans="4:18" ht="15" customHeight="1" x14ac:dyDescent="0.2">
      <c r="D384" s="5"/>
      <c r="M384" s="39"/>
      <c r="Q384" s="121"/>
      <c r="R384" s="121"/>
    </row>
    <row r="385" spans="4:18" ht="15" customHeight="1" x14ac:dyDescent="0.2">
      <c r="D385" s="5"/>
      <c r="M385" s="39"/>
      <c r="Q385" s="121"/>
      <c r="R385" s="121"/>
    </row>
    <row r="386" spans="4:18" ht="15" customHeight="1" x14ac:dyDescent="0.2">
      <c r="D386" s="5"/>
      <c r="M386" s="39"/>
      <c r="Q386" s="121"/>
      <c r="R386" s="121"/>
    </row>
    <row r="387" spans="4:18" ht="15" customHeight="1" x14ac:dyDescent="0.2">
      <c r="D387" s="5"/>
      <c r="M387" s="39"/>
      <c r="Q387" s="121"/>
      <c r="R387" s="121"/>
    </row>
    <row r="388" spans="4:18" ht="15" customHeight="1" x14ac:dyDescent="0.2">
      <c r="D388" s="5"/>
      <c r="M388" s="39"/>
      <c r="Q388" s="121"/>
      <c r="R388" s="121"/>
    </row>
    <row r="389" spans="4:18" ht="15" customHeight="1" x14ac:dyDescent="0.2">
      <c r="D389" s="5"/>
      <c r="M389" s="39"/>
      <c r="Q389" s="121"/>
      <c r="R389" s="121"/>
    </row>
    <row r="390" spans="4:18" ht="15" customHeight="1" x14ac:dyDescent="0.2">
      <c r="D390" s="5"/>
      <c r="M390" s="39"/>
      <c r="Q390" s="121"/>
      <c r="R390" s="121"/>
    </row>
    <row r="391" spans="4:18" ht="15" customHeight="1" x14ac:dyDescent="0.2">
      <c r="D391" s="5"/>
      <c r="M391" s="39"/>
      <c r="Q391" s="121"/>
      <c r="R391" s="121"/>
    </row>
    <row r="392" spans="4:18" ht="15" customHeight="1" x14ac:dyDescent="0.2">
      <c r="D392" s="5"/>
      <c r="M392" s="39"/>
      <c r="Q392" s="121"/>
      <c r="R392" s="121"/>
    </row>
    <row r="393" spans="4:18" ht="15" customHeight="1" x14ac:dyDescent="0.2">
      <c r="D393" s="5"/>
      <c r="M393" s="39"/>
      <c r="Q393" s="121"/>
      <c r="R393" s="121"/>
    </row>
    <row r="394" spans="4:18" ht="15" customHeight="1" x14ac:dyDescent="0.2">
      <c r="D394" s="5"/>
      <c r="M394" s="39"/>
      <c r="Q394" s="121"/>
      <c r="R394" s="121"/>
    </row>
    <row r="395" spans="4:18" ht="15" customHeight="1" x14ac:dyDescent="0.2">
      <c r="D395" s="5"/>
      <c r="M395" s="39"/>
      <c r="Q395" s="121"/>
      <c r="R395" s="121"/>
    </row>
    <row r="396" spans="4:18" ht="15" customHeight="1" x14ac:dyDescent="0.2">
      <c r="D396" s="5"/>
      <c r="M396" s="39"/>
      <c r="Q396" s="121"/>
      <c r="R396" s="121"/>
    </row>
    <row r="397" spans="4:18" ht="15" customHeight="1" x14ac:dyDescent="0.2">
      <c r="D397" s="5"/>
      <c r="M397" s="39"/>
      <c r="Q397" s="121"/>
      <c r="R397" s="121"/>
    </row>
    <row r="398" spans="4:18" ht="15" customHeight="1" x14ac:dyDescent="0.2">
      <c r="D398" s="5"/>
      <c r="M398" s="39"/>
      <c r="Q398" s="121"/>
      <c r="R398" s="121"/>
    </row>
    <row r="399" spans="4:18" ht="15" customHeight="1" x14ac:dyDescent="0.2">
      <c r="D399" s="5"/>
      <c r="M399" s="39"/>
      <c r="Q399" s="121"/>
      <c r="R399" s="121"/>
    </row>
    <row r="400" spans="4:18" ht="15" customHeight="1" x14ac:dyDescent="0.2">
      <c r="D400" s="5"/>
      <c r="M400" s="39"/>
      <c r="Q400" s="121"/>
      <c r="R400" s="121"/>
    </row>
    <row r="401" spans="4:18" ht="15" customHeight="1" x14ac:dyDescent="0.2">
      <c r="D401" s="5"/>
      <c r="M401" s="39"/>
      <c r="Q401" s="121"/>
      <c r="R401" s="121"/>
    </row>
    <row r="402" spans="4:18" ht="15" customHeight="1" x14ac:dyDescent="0.2">
      <c r="D402" s="5"/>
      <c r="M402" s="39"/>
      <c r="Q402" s="121"/>
      <c r="R402" s="121"/>
    </row>
    <row r="403" spans="4:18" ht="15" customHeight="1" x14ac:dyDescent="0.2">
      <c r="D403" s="5"/>
      <c r="M403" s="39"/>
      <c r="Q403" s="121"/>
      <c r="R403" s="121"/>
    </row>
    <row r="404" spans="4:18" ht="15" customHeight="1" x14ac:dyDescent="0.2">
      <c r="D404" s="5"/>
      <c r="M404" s="39"/>
      <c r="Q404" s="121"/>
      <c r="R404" s="121"/>
    </row>
    <row r="405" spans="4:18" ht="15" customHeight="1" x14ac:dyDescent="0.2">
      <c r="D405" s="5"/>
      <c r="M405" s="39"/>
      <c r="Q405" s="121"/>
      <c r="R405" s="121"/>
    </row>
    <row r="406" spans="4:18" ht="15" customHeight="1" x14ac:dyDescent="0.2">
      <c r="D406" s="5"/>
      <c r="M406" s="39"/>
      <c r="Q406" s="121"/>
      <c r="R406" s="121"/>
    </row>
    <row r="407" spans="4:18" ht="15" customHeight="1" x14ac:dyDescent="0.2">
      <c r="D407" s="5"/>
      <c r="M407" s="39"/>
      <c r="Q407" s="121"/>
      <c r="R407" s="121"/>
    </row>
    <row r="408" spans="4:18" ht="15" customHeight="1" x14ac:dyDescent="0.2">
      <c r="D408" s="5"/>
      <c r="M408" s="39"/>
      <c r="Q408" s="121"/>
      <c r="R408" s="121"/>
    </row>
    <row r="409" spans="4:18" ht="15" customHeight="1" x14ac:dyDescent="0.2">
      <c r="D409" s="5"/>
      <c r="M409" s="39"/>
      <c r="Q409" s="121"/>
      <c r="R409" s="121"/>
    </row>
    <row r="410" spans="4:18" ht="15" customHeight="1" x14ac:dyDescent="0.2">
      <c r="D410" s="5"/>
      <c r="M410" s="39"/>
      <c r="Q410" s="121"/>
      <c r="R410" s="121"/>
    </row>
    <row r="411" spans="4:18" ht="15" customHeight="1" x14ac:dyDescent="0.2">
      <c r="D411" s="5"/>
      <c r="M411" s="39"/>
      <c r="Q411" s="121"/>
      <c r="R411" s="121"/>
    </row>
    <row r="412" spans="4:18" ht="15" customHeight="1" x14ac:dyDescent="0.2">
      <c r="D412" s="5"/>
      <c r="M412" s="39"/>
      <c r="Q412" s="121"/>
      <c r="R412" s="121"/>
    </row>
    <row r="413" spans="4:18" ht="15" customHeight="1" x14ac:dyDescent="0.2">
      <c r="D413" s="5"/>
      <c r="M413" s="39"/>
      <c r="Q413" s="121"/>
      <c r="R413" s="121"/>
    </row>
    <row r="414" spans="4:18" ht="15" customHeight="1" x14ac:dyDescent="0.2">
      <c r="D414" s="5"/>
      <c r="M414" s="39"/>
      <c r="Q414" s="121"/>
      <c r="R414" s="121"/>
    </row>
    <row r="415" spans="4:18" ht="15" customHeight="1" x14ac:dyDescent="0.2">
      <c r="D415" s="5"/>
      <c r="M415" s="39"/>
      <c r="Q415" s="121"/>
      <c r="R415" s="121"/>
    </row>
    <row r="416" spans="4:18" ht="15" customHeight="1" x14ac:dyDescent="0.2">
      <c r="D416" s="5"/>
      <c r="M416" s="39"/>
      <c r="Q416" s="121"/>
      <c r="R416" s="121"/>
    </row>
    <row r="417" spans="4:18" ht="15" customHeight="1" x14ac:dyDescent="0.2">
      <c r="D417" s="5"/>
      <c r="M417" s="39"/>
      <c r="Q417" s="121"/>
      <c r="R417" s="121"/>
    </row>
    <row r="418" spans="4:18" ht="15" customHeight="1" x14ac:dyDescent="0.2">
      <c r="D418" s="5"/>
      <c r="M418" s="39"/>
      <c r="Q418" s="121"/>
      <c r="R418" s="121"/>
    </row>
    <row r="419" spans="4:18" ht="15" customHeight="1" x14ac:dyDescent="0.2">
      <c r="D419" s="5"/>
      <c r="M419" s="39"/>
      <c r="Q419" s="121"/>
      <c r="R419" s="121"/>
    </row>
    <row r="420" spans="4:18" ht="15" customHeight="1" x14ac:dyDescent="0.2">
      <c r="D420" s="5"/>
      <c r="M420" s="39"/>
      <c r="Q420" s="121"/>
      <c r="R420" s="121"/>
    </row>
    <row r="421" spans="4:18" ht="15" customHeight="1" x14ac:dyDescent="0.2">
      <c r="D421" s="5"/>
      <c r="M421" s="39"/>
      <c r="Q421" s="121"/>
      <c r="R421" s="121"/>
    </row>
    <row r="422" spans="4:18" ht="15" customHeight="1" x14ac:dyDescent="0.2">
      <c r="D422" s="5"/>
      <c r="M422" s="39"/>
      <c r="Q422" s="121"/>
      <c r="R422" s="121"/>
    </row>
    <row r="423" spans="4:18" ht="15" customHeight="1" x14ac:dyDescent="0.2">
      <c r="D423" s="5"/>
      <c r="M423" s="39"/>
      <c r="Q423" s="121"/>
      <c r="R423" s="121"/>
    </row>
    <row r="424" spans="4:18" ht="15" customHeight="1" x14ac:dyDescent="0.2">
      <c r="D424" s="5"/>
      <c r="M424" s="39"/>
      <c r="Q424" s="121"/>
      <c r="R424" s="121"/>
    </row>
    <row r="425" spans="4:18" ht="15" customHeight="1" x14ac:dyDescent="0.2">
      <c r="D425" s="5"/>
      <c r="M425" s="39"/>
      <c r="Q425" s="121"/>
      <c r="R425" s="121"/>
    </row>
    <row r="426" spans="4:18" ht="15" customHeight="1" x14ac:dyDescent="0.2">
      <c r="D426" s="5"/>
      <c r="M426" s="39"/>
      <c r="Q426" s="121"/>
      <c r="R426" s="121"/>
    </row>
    <row r="427" spans="4:18" ht="15" customHeight="1" x14ac:dyDescent="0.2">
      <c r="D427" s="5"/>
      <c r="M427" s="39"/>
      <c r="Q427" s="121"/>
      <c r="R427" s="121"/>
    </row>
    <row r="428" spans="4:18" ht="15" customHeight="1" x14ac:dyDescent="0.2">
      <c r="D428" s="5"/>
      <c r="M428" s="39"/>
      <c r="Q428" s="121"/>
      <c r="R428" s="121"/>
    </row>
    <row r="429" spans="4:18" ht="15" customHeight="1" x14ac:dyDescent="0.2">
      <c r="D429" s="5"/>
      <c r="M429" s="39"/>
      <c r="Q429" s="121"/>
      <c r="R429" s="121"/>
    </row>
    <row r="430" spans="4:18" ht="15" customHeight="1" x14ac:dyDescent="0.2">
      <c r="D430" s="5"/>
      <c r="M430" s="39"/>
      <c r="Q430" s="121"/>
      <c r="R430" s="121"/>
    </row>
    <row r="431" spans="4:18" ht="15" customHeight="1" x14ac:dyDescent="0.2">
      <c r="D431" s="5"/>
      <c r="M431" s="39"/>
      <c r="Q431" s="121"/>
      <c r="R431" s="121"/>
    </row>
    <row r="432" spans="4:18" ht="15" customHeight="1" x14ac:dyDescent="0.2">
      <c r="D432" s="5"/>
      <c r="M432" s="39"/>
      <c r="Q432" s="121"/>
      <c r="R432" s="121"/>
    </row>
    <row r="433" spans="4:18" ht="15" customHeight="1" x14ac:dyDescent="0.2">
      <c r="D433" s="5"/>
      <c r="M433" s="39"/>
      <c r="Q433" s="121"/>
      <c r="R433" s="121"/>
    </row>
    <row r="434" spans="4:18" ht="15" customHeight="1" x14ac:dyDescent="0.2">
      <c r="D434" s="5"/>
      <c r="M434" s="39"/>
      <c r="Q434" s="121"/>
      <c r="R434" s="121"/>
    </row>
    <row r="435" spans="4:18" ht="15" customHeight="1" x14ac:dyDescent="0.2">
      <c r="D435" s="5"/>
      <c r="M435" s="39"/>
      <c r="Q435" s="121"/>
      <c r="R435" s="121"/>
    </row>
    <row r="436" spans="4:18" ht="15" customHeight="1" x14ac:dyDescent="0.2">
      <c r="D436" s="5"/>
      <c r="M436" s="39"/>
      <c r="Q436" s="121"/>
      <c r="R436" s="121"/>
    </row>
    <row r="437" spans="4:18" ht="15" customHeight="1" x14ac:dyDescent="0.2">
      <c r="D437" s="5"/>
      <c r="M437" s="39"/>
      <c r="Q437" s="121"/>
      <c r="R437" s="121"/>
    </row>
    <row r="438" spans="4:18" ht="15" customHeight="1" x14ac:dyDescent="0.2">
      <c r="D438" s="5"/>
      <c r="M438" s="39"/>
      <c r="Q438" s="121"/>
      <c r="R438" s="121"/>
    </row>
    <row r="439" spans="4:18" ht="15" customHeight="1" x14ac:dyDescent="0.2">
      <c r="D439" s="5"/>
      <c r="M439" s="39"/>
      <c r="Q439" s="121"/>
      <c r="R439" s="121"/>
    </row>
    <row r="440" spans="4:18" ht="15" customHeight="1" x14ac:dyDescent="0.2">
      <c r="D440" s="5"/>
      <c r="M440" s="39"/>
      <c r="Q440" s="121"/>
      <c r="R440" s="121"/>
    </row>
    <row r="441" spans="4:18" ht="15" customHeight="1" x14ac:dyDescent="0.2">
      <c r="D441" s="5"/>
      <c r="M441" s="39"/>
      <c r="Q441" s="121"/>
      <c r="R441" s="121"/>
    </row>
    <row r="442" spans="4:18" ht="15" customHeight="1" x14ac:dyDescent="0.2">
      <c r="D442" s="5"/>
      <c r="M442" s="39"/>
      <c r="Q442" s="121"/>
      <c r="R442" s="121"/>
    </row>
    <row r="443" spans="4:18" ht="15" customHeight="1" x14ac:dyDescent="0.2">
      <c r="D443" s="5"/>
      <c r="M443" s="39"/>
      <c r="Q443" s="121"/>
      <c r="R443" s="121"/>
    </row>
    <row r="444" spans="4:18" ht="15" customHeight="1" x14ac:dyDescent="0.2">
      <c r="D444" s="5"/>
      <c r="M444" s="39"/>
      <c r="Q444" s="121"/>
      <c r="R444" s="121"/>
    </row>
    <row r="445" spans="4:18" ht="15" customHeight="1" x14ac:dyDescent="0.2">
      <c r="D445" s="5"/>
      <c r="M445" s="39"/>
      <c r="Q445" s="123"/>
      <c r="R445" s="123"/>
    </row>
    <row r="446" spans="4:18" ht="15" customHeight="1" x14ac:dyDescent="0.2">
      <c r="D446" s="5"/>
      <c r="M446" s="39"/>
      <c r="Q446" s="123"/>
      <c r="R446" s="123"/>
    </row>
    <row r="447" spans="4:18" ht="15" customHeight="1" x14ac:dyDescent="0.2">
      <c r="D447" s="5"/>
      <c r="M447" s="39"/>
      <c r="Q447" s="121"/>
      <c r="R447" s="121"/>
    </row>
    <row r="448" spans="4:18" ht="15" customHeight="1" x14ac:dyDescent="0.2">
      <c r="D448" s="5"/>
      <c r="M448" s="39"/>
      <c r="Q448" s="121"/>
      <c r="R448" s="121"/>
    </row>
    <row r="449" spans="4:18" ht="15" customHeight="1" x14ac:dyDescent="0.2">
      <c r="D449" s="5"/>
      <c r="M449" s="39"/>
      <c r="Q449" s="121"/>
      <c r="R449" s="121"/>
    </row>
    <row r="450" spans="4:18" ht="15" customHeight="1" x14ac:dyDescent="0.2">
      <c r="D450" s="5"/>
      <c r="M450" s="39"/>
      <c r="Q450" s="121"/>
      <c r="R450" s="121"/>
    </row>
    <row r="451" spans="4:18" ht="15" customHeight="1" x14ac:dyDescent="0.2">
      <c r="D451" s="5"/>
      <c r="M451" s="39"/>
      <c r="Q451" s="121"/>
      <c r="R451" s="121"/>
    </row>
    <row r="452" spans="4:18" ht="15" customHeight="1" x14ac:dyDescent="0.2">
      <c r="D452" s="5"/>
      <c r="M452" s="39"/>
      <c r="Q452" s="121"/>
      <c r="R452" s="121"/>
    </row>
    <row r="453" spans="4:18" ht="15" customHeight="1" x14ac:dyDescent="0.2">
      <c r="D453" s="5"/>
      <c r="M453" s="39"/>
      <c r="Q453" s="121"/>
      <c r="R453" s="121"/>
    </row>
    <row r="454" spans="4:18" ht="15" customHeight="1" x14ac:dyDescent="0.2">
      <c r="D454" s="5"/>
      <c r="M454" s="39"/>
      <c r="Q454" s="121"/>
      <c r="R454" s="121"/>
    </row>
    <row r="455" spans="4:18" ht="15" customHeight="1" x14ac:dyDescent="0.2">
      <c r="D455" s="5"/>
      <c r="M455" s="39"/>
      <c r="Q455" s="121"/>
      <c r="R455" s="121"/>
    </row>
    <row r="456" spans="4:18" ht="15" customHeight="1" x14ac:dyDescent="0.2">
      <c r="D456" s="5"/>
      <c r="M456" s="39"/>
      <c r="Q456" s="121"/>
      <c r="R456" s="121"/>
    </row>
    <row r="457" spans="4:18" ht="15" customHeight="1" x14ac:dyDescent="0.2">
      <c r="D457" s="5"/>
      <c r="M457" s="39"/>
      <c r="Q457" s="121"/>
      <c r="R457" s="121"/>
    </row>
    <row r="458" spans="4:18" ht="15" customHeight="1" x14ac:dyDescent="0.2">
      <c r="D458" s="5"/>
      <c r="M458" s="39"/>
      <c r="Q458" s="121"/>
      <c r="R458" s="121"/>
    </row>
    <row r="459" spans="4:18" ht="15" customHeight="1" x14ac:dyDescent="0.2">
      <c r="D459" s="5"/>
      <c r="M459" s="39"/>
      <c r="Q459" s="121"/>
      <c r="R459" s="121"/>
    </row>
    <row r="460" spans="4:18" ht="15" customHeight="1" x14ac:dyDescent="0.2">
      <c r="D460" s="5"/>
      <c r="M460" s="39"/>
      <c r="Q460" s="121"/>
      <c r="R460" s="121"/>
    </row>
    <row r="461" spans="4:18" ht="15" customHeight="1" x14ac:dyDescent="0.2">
      <c r="D461" s="5"/>
      <c r="M461" s="39"/>
      <c r="Q461" s="121"/>
      <c r="R461" s="121"/>
    </row>
    <row r="462" spans="4:18" ht="15" customHeight="1" x14ac:dyDescent="0.2">
      <c r="D462" s="5"/>
      <c r="M462" s="39"/>
      <c r="Q462" s="121"/>
      <c r="R462" s="121"/>
    </row>
    <row r="463" spans="4:18" ht="15" customHeight="1" x14ac:dyDescent="0.2">
      <c r="D463" s="5"/>
      <c r="M463" s="39"/>
      <c r="Q463" s="121"/>
      <c r="R463" s="121"/>
    </row>
    <row r="464" spans="4:18" ht="15" customHeight="1" x14ac:dyDescent="0.2">
      <c r="D464" s="5"/>
      <c r="M464" s="39"/>
      <c r="Q464" s="121"/>
      <c r="R464" s="121"/>
    </row>
    <row r="465" spans="4:18" ht="15" customHeight="1" x14ac:dyDescent="0.2">
      <c r="D465" s="5"/>
      <c r="M465" s="39"/>
      <c r="Q465" s="121"/>
      <c r="R465" s="121"/>
    </row>
    <row r="466" spans="4:18" ht="15" customHeight="1" x14ac:dyDescent="0.2">
      <c r="D466" s="5"/>
      <c r="M466" s="39"/>
      <c r="Q466" s="121"/>
      <c r="R466" s="121"/>
    </row>
    <row r="467" spans="4:18" ht="15" customHeight="1" x14ac:dyDescent="0.2">
      <c r="D467" s="5"/>
      <c r="M467" s="39"/>
      <c r="Q467" s="121"/>
      <c r="R467" s="121"/>
    </row>
    <row r="468" spans="4:18" ht="15" customHeight="1" x14ac:dyDescent="0.2">
      <c r="D468" s="5"/>
      <c r="M468" s="39"/>
      <c r="Q468" s="121"/>
      <c r="R468" s="121"/>
    </row>
    <row r="469" spans="4:18" ht="15" customHeight="1" x14ac:dyDescent="0.2">
      <c r="D469" s="5"/>
      <c r="M469" s="39"/>
      <c r="Q469" s="121"/>
      <c r="R469" s="121"/>
    </row>
    <row r="470" spans="4:18" ht="15" customHeight="1" x14ac:dyDescent="0.2">
      <c r="D470" s="5"/>
      <c r="M470" s="39"/>
      <c r="Q470" s="121"/>
      <c r="R470" s="121"/>
    </row>
    <row r="471" spans="4:18" ht="15" customHeight="1" x14ac:dyDescent="0.2">
      <c r="D471" s="5"/>
      <c r="M471" s="39"/>
      <c r="Q471" s="121"/>
      <c r="R471" s="121"/>
    </row>
    <row r="472" spans="4:18" ht="15" customHeight="1" x14ac:dyDescent="0.2">
      <c r="D472" s="5"/>
      <c r="M472" s="39"/>
      <c r="Q472" s="121"/>
      <c r="R472" s="121"/>
    </row>
    <row r="473" spans="4:18" ht="15" customHeight="1" x14ac:dyDescent="0.2">
      <c r="D473" s="5"/>
      <c r="M473" s="39"/>
      <c r="Q473" s="121"/>
      <c r="R473" s="121"/>
    </row>
    <row r="474" spans="4:18" ht="15" customHeight="1" x14ac:dyDescent="0.2">
      <c r="D474" s="5"/>
      <c r="M474" s="39"/>
      <c r="Q474" s="121"/>
      <c r="R474" s="121"/>
    </row>
    <row r="475" spans="4:18" ht="15" customHeight="1" x14ac:dyDescent="0.2">
      <c r="D475" s="5"/>
      <c r="M475" s="39"/>
      <c r="Q475" s="121"/>
      <c r="R475" s="121"/>
    </row>
    <row r="476" spans="4:18" ht="15" customHeight="1" x14ac:dyDescent="0.2">
      <c r="D476" s="5"/>
      <c r="M476" s="39"/>
      <c r="Q476" s="121"/>
      <c r="R476" s="121"/>
    </row>
    <row r="477" spans="4:18" ht="15" customHeight="1" x14ac:dyDescent="0.2">
      <c r="D477" s="5"/>
      <c r="M477" s="39"/>
      <c r="Q477" s="121"/>
      <c r="R477" s="121"/>
    </row>
    <row r="478" spans="4:18" ht="15" customHeight="1" x14ac:dyDescent="0.2">
      <c r="D478" s="5"/>
      <c r="M478" s="39"/>
      <c r="Q478" s="121"/>
      <c r="R478" s="121"/>
    </row>
    <row r="479" spans="4:18" ht="15" customHeight="1" x14ac:dyDescent="0.2">
      <c r="D479" s="5"/>
      <c r="M479" s="39"/>
      <c r="Q479" s="121"/>
      <c r="R479" s="121"/>
    </row>
    <row r="480" spans="4:18" ht="15" customHeight="1" x14ac:dyDescent="0.2">
      <c r="D480" s="5"/>
      <c r="M480" s="39"/>
      <c r="Q480" s="121"/>
      <c r="R480" s="121"/>
    </row>
    <row r="481" spans="4:18" ht="15" customHeight="1" x14ac:dyDescent="0.2">
      <c r="D481" s="5"/>
      <c r="M481" s="39"/>
      <c r="Q481" s="121"/>
      <c r="R481" s="121"/>
    </row>
    <row r="482" spans="4:18" ht="15" customHeight="1" x14ac:dyDescent="0.2">
      <c r="D482" s="5"/>
      <c r="M482" s="39"/>
      <c r="Q482" s="121"/>
      <c r="R482" s="121"/>
    </row>
    <row r="483" spans="4:18" ht="15" customHeight="1" x14ac:dyDescent="0.2">
      <c r="D483" s="5"/>
      <c r="M483" s="39"/>
      <c r="Q483" s="121"/>
      <c r="R483" s="121"/>
    </row>
    <row r="484" spans="4:18" ht="15" customHeight="1" x14ac:dyDescent="0.2">
      <c r="D484" s="5"/>
      <c r="M484" s="39"/>
      <c r="Q484" s="121"/>
      <c r="R484" s="121"/>
    </row>
    <row r="485" spans="4:18" ht="15" customHeight="1" x14ac:dyDescent="0.2">
      <c r="D485" s="5"/>
      <c r="M485" s="39"/>
      <c r="Q485" s="121"/>
      <c r="R485" s="121"/>
    </row>
    <row r="486" spans="4:18" ht="15" customHeight="1" x14ac:dyDescent="0.2">
      <c r="D486" s="5"/>
      <c r="M486" s="39"/>
      <c r="Q486" s="121"/>
      <c r="R486" s="121"/>
    </row>
    <row r="487" spans="4:18" ht="15" customHeight="1" x14ac:dyDescent="0.2">
      <c r="D487" s="5"/>
      <c r="M487" s="39"/>
      <c r="Q487" s="121"/>
      <c r="R487" s="121"/>
    </row>
    <row r="488" spans="4:18" ht="15" customHeight="1" x14ac:dyDescent="0.2">
      <c r="D488" s="5"/>
      <c r="M488" s="39"/>
      <c r="Q488" s="121"/>
      <c r="R488" s="121"/>
    </row>
    <row r="489" spans="4:18" ht="15" customHeight="1" x14ac:dyDescent="0.2">
      <c r="D489" s="5"/>
      <c r="M489" s="39"/>
      <c r="Q489" s="121"/>
      <c r="R489" s="121"/>
    </row>
    <row r="490" spans="4:18" ht="15" customHeight="1" x14ac:dyDescent="0.2">
      <c r="D490" s="5"/>
      <c r="M490" s="39"/>
      <c r="Q490" s="121"/>
      <c r="R490" s="121"/>
    </row>
    <row r="491" spans="4:18" ht="15" customHeight="1" x14ac:dyDescent="0.2">
      <c r="D491" s="5"/>
      <c r="M491" s="39"/>
      <c r="Q491" s="121"/>
      <c r="R491" s="121"/>
    </row>
    <row r="492" spans="4:18" ht="15" customHeight="1" x14ac:dyDescent="0.2">
      <c r="D492" s="5"/>
      <c r="M492" s="39"/>
      <c r="Q492" s="124"/>
      <c r="R492" s="125"/>
    </row>
    <row r="493" spans="4:18" ht="15" customHeight="1" x14ac:dyDescent="0.2">
      <c r="D493" s="5"/>
      <c r="M493" s="39"/>
      <c r="Q493" s="124"/>
      <c r="R493" s="125"/>
    </row>
    <row r="494" spans="4:18" ht="15" customHeight="1" x14ac:dyDescent="0.2">
      <c r="D494" s="5"/>
      <c r="M494" s="39"/>
      <c r="Q494" s="124"/>
      <c r="R494" s="124"/>
    </row>
    <row r="495" spans="4:18" ht="15" customHeight="1" x14ac:dyDescent="0.2">
      <c r="D495" s="5"/>
      <c r="M495" s="39"/>
      <c r="Q495" s="126"/>
      <c r="R495" s="127"/>
    </row>
    <row r="496" spans="4:18" ht="15" customHeight="1" x14ac:dyDescent="0.2">
      <c r="D496" s="5"/>
      <c r="M496" s="39"/>
      <c r="Q496" s="124"/>
      <c r="R496" s="124"/>
    </row>
    <row r="497" spans="4:18" ht="15" customHeight="1" x14ac:dyDescent="0.2">
      <c r="D497" s="5"/>
      <c r="M497" s="39"/>
      <c r="Q497" s="39"/>
      <c r="R497" s="39"/>
    </row>
    <row r="498" spans="4:18" ht="15" customHeight="1" x14ac:dyDescent="0.2">
      <c r="D498" s="5"/>
      <c r="M498" s="39"/>
      <c r="Q498" s="39"/>
      <c r="R498" s="39"/>
    </row>
    <row r="499" spans="4:18" ht="15" customHeight="1" x14ac:dyDescent="0.2">
      <c r="D499" s="5"/>
      <c r="M499" s="39"/>
      <c r="Q499" s="39"/>
      <c r="R499" s="39"/>
    </row>
    <row r="500" spans="4:18" ht="15" customHeight="1" x14ac:dyDescent="0.2">
      <c r="D500" s="5"/>
      <c r="M500" s="39"/>
      <c r="Q500" s="39"/>
      <c r="R500" s="39"/>
    </row>
    <row r="501" spans="4:18" ht="15" customHeight="1" x14ac:dyDescent="0.2">
      <c r="D501" s="5"/>
      <c r="M501" s="39"/>
      <c r="Q501" s="39"/>
      <c r="R501" s="39"/>
    </row>
    <row r="502" spans="4:18" ht="15" customHeight="1" x14ac:dyDescent="0.2">
      <c r="D502" s="5"/>
      <c r="M502" s="39"/>
      <c r="Q502" s="39"/>
      <c r="R502" s="39"/>
    </row>
    <row r="503" spans="4:18" ht="15" customHeight="1" x14ac:dyDescent="0.2">
      <c r="D503" s="5"/>
      <c r="M503" s="39"/>
      <c r="Q503" s="39"/>
      <c r="R503" s="39"/>
    </row>
    <row r="504" spans="4:18" ht="15" customHeight="1" x14ac:dyDescent="0.2">
      <c r="D504" s="5"/>
      <c r="M504" s="39"/>
      <c r="Q504" s="39"/>
      <c r="R504" s="39"/>
    </row>
    <row r="505" spans="4:18" ht="15" customHeight="1" x14ac:dyDescent="0.2">
      <c r="D505" s="5"/>
      <c r="M505" s="39"/>
      <c r="Q505" s="39"/>
      <c r="R505" s="39"/>
    </row>
    <row r="506" spans="4:18" ht="15" customHeight="1" x14ac:dyDescent="0.2">
      <c r="D506" s="5"/>
      <c r="M506" s="39"/>
      <c r="Q506" s="39"/>
      <c r="R506" s="39"/>
    </row>
    <row r="507" spans="4:18" ht="15" customHeight="1" x14ac:dyDescent="0.2">
      <c r="D507" s="5"/>
      <c r="M507" s="39"/>
      <c r="Q507" s="39"/>
      <c r="R507" s="39"/>
    </row>
    <row r="508" spans="4:18" ht="15" customHeight="1" x14ac:dyDescent="0.2">
      <c r="D508" s="5"/>
      <c r="M508" s="39"/>
      <c r="Q508" s="39"/>
      <c r="R508" s="39"/>
    </row>
    <row r="509" spans="4:18" ht="15" customHeight="1" x14ac:dyDescent="0.2">
      <c r="D509" s="5"/>
      <c r="M509" s="39"/>
      <c r="Q509" s="39"/>
      <c r="R509" s="39"/>
    </row>
    <row r="510" spans="4:18" ht="15" customHeight="1" x14ac:dyDescent="0.2">
      <c r="D510" s="5"/>
      <c r="M510" s="39"/>
      <c r="Q510" s="39"/>
      <c r="R510" s="39"/>
    </row>
    <row r="511" spans="4:18" ht="15" customHeight="1" x14ac:dyDescent="0.2">
      <c r="D511" s="5"/>
      <c r="M511" s="39"/>
      <c r="Q511" s="39"/>
      <c r="R511" s="39"/>
    </row>
    <row r="512" spans="4:18" ht="15" customHeight="1" x14ac:dyDescent="0.2">
      <c r="D512" s="5"/>
      <c r="M512" s="39"/>
      <c r="Q512" s="39"/>
      <c r="R512" s="39"/>
    </row>
    <row r="513" spans="4:18" ht="15" customHeight="1" x14ac:dyDescent="0.2">
      <c r="D513" s="5"/>
      <c r="M513" s="39"/>
      <c r="Q513" s="39"/>
      <c r="R513" s="39"/>
    </row>
    <row r="514" spans="4:18" ht="15" customHeight="1" x14ac:dyDescent="0.2">
      <c r="D514" s="5"/>
      <c r="M514" s="39"/>
      <c r="Q514" s="39"/>
      <c r="R514" s="39"/>
    </row>
    <row r="515" spans="4:18" ht="15" customHeight="1" x14ac:dyDescent="0.2">
      <c r="D515" s="5"/>
      <c r="M515" s="39"/>
      <c r="Q515" s="39"/>
      <c r="R515" s="39"/>
    </row>
    <row r="516" spans="4:18" ht="15" customHeight="1" x14ac:dyDescent="0.2">
      <c r="D516" s="5"/>
      <c r="M516" s="39"/>
      <c r="Q516" s="39"/>
      <c r="R516" s="39"/>
    </row>
    <row r="517" spans="4:18" ht="15" customHeight="1" x14ac:dyDescent="0.2">
      <c r="D517" s="5"/>
      <c r="M517" s="39"/>
      <c r="Q517" s="39"/>
      <c r="R517" s="39"/>
    </row>
    <row r="518" spans="4:18" ht="15" customHeight="1" x14ac:dyDescent="0.2">
      <c r="D518" s="5"/>
      <c r="M518" s="39"/>
      <c r="Q518" s="39"/>
      <c r="R518" s="39"/>
    </row>
    <row r="519" spans="4:18" ht="15" customHeight="1" x14ac:dyDescent="0.2">
      <c r="D519" s="5"/>
      <c r="M519" s="39"/>
      <c r="Q519" s="39"/>
      <c r="R519" s="39"/>
    </row>
    <row r="520" spans="4:18" ht="15" customHeight="1" x14ac:dyDescent="0.2">
      <c r="D520" s="5"/>
      <c r="M520" s="39"/>
      <c r="Q520" s="39"/>
      <c r="R520" s="39"/>
    </row>
    <row r="521" spans="4:18" ht="15" customHeight="1" x14ac:dyDescent="0.2">
      <c r="D521" s="5"/>
      <c r="M521" s="39"/>
      <c r="Q521" s="39"/>
      <c r="R521" s="39"/>
    </row>
    <row r="522" spans="4:18" ht="15" customHeight="1" x14ac:dyDescent="0.2">
      <c r="D522" s="5"/>
      <c r="M522" s="39"/>
      <c r="Q522" s="39"/>
      <c r="R522" s="39"/>
    </row>
    <row r="523" spans="4:18" ht="15" customHeight="1" x14ac:dyDescent="0.2">
      <c r="D523" s="5"/>
      <c r="M523" s="39"/>
      <c r="Q523" s="39"/>
      <c r="R523" s="39"/>
    </row>
    <row r="524" spans="4:18" ht="15" customHeight="1" x14ac:dyDescent="0.2">
      <c r="D524" s="5"/>
      <c r="M524" s="39"/>
      <c r="Q524" s="39"/>
      <c r="R524" s="39"/>
    </row>
    <row r="525" spans="4:18" ht="15" customHeight="1" x14ac:dyDescent="0.2">
      <c r="D525" s="5"/>
      <c r="M525" s="39"/>
      <c r="Q525" s="39"/>
      <c r="R525" s="39"/>
    </row>
    <row r="526" spans="4:18" ht="15" customHeight="1" x14ac:dyDescent="0.2">
      <c r="D526" s="5"/>
      <c r="M526" s="39"/>
      <c r="Q526" s="39"/>
      <c r="R526" s="39"/>
    </row>
    <row r="527" spans="4:18" ht="15" customHeight="1" x14ac:dyDescent="0.2">
      <c r="D527" s="5"/>
      <c r="M527" s="39"/>
      <c r="Q527" s="39"/>
      <c r="R527" s="39"/>
    </row>
    <row r="528" spans="4:18" ht="15" customHeight="1" x14ac:dyDescent="0.2">
      <c r="D528" s="5"/>
      <c r="M528" s="39"/>
      <c r="Q528" s="39"/>
      <c r="R528" s="39"/>
    </row>
    <row r="529" spans="4:18" ht="15" customHeight="1" x14ac:dyDescent="0.2">
      <c r="D529" s="5"/>
      <c r="M529" s="39"/>
      <c r="Q529" s="39"/>
      <c r="R529" s="39"/>
    </row>
    <row r="530" spans="4:18" ht="15" customHeight="1" x14ac:dyDescent="0.2">
      <c r="D530" s="5"/>
      <c r="M530" s="39"/>
      <c r="Q530" s="39"/>
      <c r="R530" s="39"/>
    </row>
    <row r="531" spans="4:18" ht="15" customHeight="1" x14ac:dyDescent="0.2">
      <c r="D531" s="5"/>
      <c r="M531" s="39"/>
      <c r="Q531" s="39"/>
      <c r="R531" s="39"/>
    </row>
    <row r="532" spans="4:18" ht="15" customHeight="1" x14ac:dyDescent="0.2">
      <c r="D532" s="5"/>
      <c r="M532" s="39"/>
      <c r="Q532" s="39"/>
      <c r="R532" s="39"/>
    </row>
    <row r="533" spans="4:18" ht="15" customHeight="1" x14ac:dyDescent="0.2">
      <c r="D533" s="5"/>
      <c r="M533" s="39"/>
      <c r="Q533" s="39"/>
      <c r="R533" s="39"/>
    </row>
    <row r="534" spans="4:18" ht="15" customHeight="1" x14ac:dyDescent="0.2">
      <c r="D534" s="5"/>
      <c r="M534" s="39"/>
      <c r="Q534" s="39"/>
      <c r="R534" s="39"/>
    </row>
    <row r="535" spans="4:18" ht="15" customHeight="1" x14ac:dyDescent="0.2">
      <c r="D535" s="5"/>
      <c r="M535" s="39"/>
      <c r="Q535" s="39"/>
      <c r="R535" s="39"/>
    </row>
    <row r="536" spans="4:18" ht="15" customHeight="1" x14ac:dyDescent="0.2">
      <c r="D536" s="5"/>
      <c r="M536" s="39"/>
      <c r="Q536" s="39"/>
      <c r="R536" s="39"/>
    </row>
    <row r="537" spans="4:18" ht="15" customHeight="1" x14ac:dyDescent="0.2">
      <c r="D537" s="5"/>
      <c r="M537" s="39"/>
      <c r="Q537" s="39"/>
      <c r="R537" s="39"/>
    </row>
    <row r="538" spans="4:18" ht="15" customHeight="1" x14ac:dyDescent="0.2">
      <c r="D538" s="5"/>
      <c r="M538" s="39"/>
      <c r="Q538" s="39"/>
      <c r="R538" s="39"/>
    </row>
    <row r="539" spans="4:18" ht="15" customHeight="1" x14ac:dyDescent="0.2">
      <c r="D539" s="5"/>
      <c r="M539" s="39"/>
      <c r="Q539" s="39"/>
      <c r="R539" s="39"/>
    </row>
    <row r="540" spans="4:18" ht="15" customHeight="1" x14ac:dyDescent="0.2">
      <c r="D540" s="5"/>
      <c r="M540" s="39"/>
      <c r="Q540" s="39"/>
      <c r="R540" s="39"/>
    </row>
    <row r="541" spans="4:18" ht="15" customHeight="1" x14ac:dyDescent="0.2">
      <c r="D541" s="5"/>
      <c r="M541" s="39"/>
      <c r="Q541" s="39"/>
      <c r="R541" s="39"/>
    </row>
    <row r="542" spans="4:18" ht="15" customHeight="1" x14ac:dyDescent="0.2">
      <c r="D542" s="5"/>
      <c r="M542" s="39"/>
      <c r="Q542" s="39"/>
      <c r="R542" s="39"/>
    </row>
    <row r="543" spans="4:18" ht="15" customHeight="1" x14ac:dyDescent="0.2">
      <c r="D543" s="5"/>
      <c r="M543" s="39"/>
      <c r="Q543" s="39"/>
      <c r="R543" s="39"/>
    </row>
    <row r="544" spans="4:18" ht="15" customHeight="1" x14ac:dyDescent="0.2">
      <c r="D544" s="5"/>
      <c r="M544" s="39"/>
      <c r="Q544" s="39"/>
      <c r="R544" s="39"/>
    </row>
    <row r="545" spans="4:18" ht="15" customHeight="1" x14ac:dyDescent="0.2">
      <c r="D545" s="5"/>
      <c r="M545" s="39"/>
      <c r="Q545" s="39"/>
      <c r="R545" s="39"/>
    </row>
    <row r="546" spans="4:18" ht="15" customHeight="1" x14ac:dyDescent="0.2">
      <c r="D546" s="5"/>
      <c r="M546" s="39"/>
      <c r="Q546" s="39"/>
      <c r="R546" s="39"/>
    </row>
    <row r="547" spans="4:18" ht="15" customHeight="1" x14ac:dyDescent="0.2">
      <c r="D547" s="5"/>
      <c r="M547" s="39"/>
      <c r="Q547" s="39"/>
      <c r="R547" s="39"/>
    </row>
    <row r="548" spans="4:18" ht="15" customHeight="1" x14ac:dyDescent="0.2">
      <c r="D548" s="5"/>
      <c r="M548" s="39"/>
      <c r="Q548" s="39"/>
      <c r="R548" s="39"/>
    </row>
    <row r="549" spans="4:18" ht="15" customHeight="1" x14ac:dyDescent="0.2">
      <c r="D549" s="5"/>
      <c r="M549" s="39"/>
      <c r="Q549" s="39"/>
      <c r="R549" s="39"/>
    </row>
    <row r="550" spans="4:18" ht="15" customHeight="1" x14ac:dyDescent="0.2">
      <c r="D550" s="5"/>
      <c r="M550" s="39"/>
      <c r="Q550" s="39"/>
      <c r="R550" s="39"/>
    </row>
    <row r="551" spans="4:18" ht="15" customHeight="1" x14ac:dyDescent="0.2">
      <c r="D551" s="5"/>
      <c r="M551" s="39"/>
      <c r="Q551" s="39"/>
      <c r="R551" s="39"/>
    </row>
    <row r="552" spans="4:18" ht="15" customHeight="1" x14ac:dyDescent="0.2">
      <c r="D552" s="5"/>
      <c r="M552" s="39"/>
      <c r="Q552" s="39"/>
      <c r="R552" s="39"/>
    </row>
    <row r="553" spans="4:18" ht="15" customHeight="1" x14ac:dyDescent="0.2">
      <c r="D553" s="5"/>
      <c r="M553" s="39"/>
      <c r="Q553" s="39"/>
      <c r="R553" s="39"/>
    </row>
    <row r="554" spans="4:18" ht="15" customHeight="1" x14ac:dyDescent="0.2">
      <c r="D554" s="5"/>
      <c r="M554" s="39"/>
      <c r="Q554" s="39"/>
      <c r="R554" s="39"/>
    </row>
    <row r="555" spans="4:18" ht="15" customHeight="1" x14ac:dyDescent="0.2">
      <c r="D555" s="5"/>
      <c r="M555" s="39"/>
      <c r="Q555" s="39"/>
      <c r="R555" s="39"/>
    </row>
    <row r="556" spans="4:18" ht="15" customHeight="1" x14ac:dyDescent="0.2">
      <c r="D556" s="5"/>
      <c r="M556" s="39"/>
      <c r="Q556" s="39"/>
      <c r="R556" s="39"/>
    </row>
    <row r="557" spans="4:18" ht="15" customHeight="1" x14ac:dyDescent="0.2">
      <c r="D557" s="5"/>
      <c r="M557" s="39"/>
      <c r="Q557" s="39"/>
      <c r="R557" s="39"/>
    </row>
    <row r="558" spans="4:18" ht="15" customHeight="1" x14ac:dyDescent="0.2">
      <c r="D558" s="5"/>
      <c r="M558" s="39"/>
      <c r="Q558" s="39"/>
      <c r="R558" s="39"/>
    </row>
    <row r="559" spans="4:18" ht="15" customHeight="1" x14ac:dyDescent="0.2">
      <c r="D559" s="5"/>
      <c r="M559" s="39"/>
      <c r="Q559" s="39"/>
      <c r="R559" s="39"/>
    </row>
    <row r="560" spans="4:18" ht="15" customHeight="1" x14ac:dyDescent="0.2">
      <c r="D560" s="5"/>
      <c r="M560" s="39"/>
      <c r="Q560" s="39"/>
      <c r="R560" s="39"/>
    </row>
    <row r="561" spans="4:18" ht="15" customHeight="1" x14ac:dyDescent="0.2">
      <c r="D561" s="5"/>
      <c r="M561" s="39"/>
      <c r="Q561" s="39"/>
      <c r="R561" s="39"/>
    </row>
    <row r="562" spans="4:18" ht="15" customHeight="1" x14ac:dyDescent="0.2">
      <c r="D562" s="5"/>
      <c r="M562" s="39"/>
      <c r="Q562" s="39"/>
      <c r="R562" s="39"/>
    </row>
    <row r="563" spans="4:18" ht="15" customHeight="1" x14ac:dyDescent="0.2">
      <c r="D563" s="5"/>
      <c r="M563" s="39"/>
      <c r="Q563" s="39"/>
      <c r="R563" s="39"/>
    </row>
    <row r="564" spans="4:18" ht="15" customHeight="1" x14ac:dyDescent="0.2">
      <c r="D564" s="5"/>
      <c r="M564" s="39"/>
      <c r="Q564" s="39"/>
      <c r="R564" s="39"/>
    </row>
    <row r="565" spans="4:18" ht="15" customHeight="1" x14ac:dyDescent="0.2">
      <c r="D565" s="5"/>
      <c r="M565" s="39"/>
      <c r="Q565" s="39"/>
      <c r="R565" s="39"/>
    </row>
    <row r="566" spans="4:18" ht="15" customHeight="1" x14ac:dyDescent="0.2">
      <c r="D566" s="5"/>
      <c r="M566" s="39"/>
      <c r="Q566" s="39"/>
      <c r="R566" s="39"/>
    </row>
    <row r="567" spans="4:18" ht="15" customHeight="1" x14ac:dyDescent="0.2">
      <c r="D567" s="5"/>
      <c r="M567" s="39"/>
      <c r="Q567" s="39"/>
      <c r="R567" s="39"/>
    </row>
    <row r="568" spans="4:18" ht="15" customHeight="1" x14ac:dyDescent="0.2">
      <c r="D568" s="5"/>
      <c r="M568" s="39"/>
      <c r="Q568" s="39"/>
      <c r="R568" s="39"/>
    </row>
    <row r="569" spans="4:18" ht="15" customHeight="1" x14ac:dyDescent="0.2">
      <c r="D569" s="5"/>
      <c r="M569" s="39"/>
      <c r="Q569" s="39"/>
      <c r="R569" s="39"/>
    </row>
    <row r="570" spans="4:18" ht="15" customHeight="1" x14ac:dyDescent="0.2">
      <c r="D570" s="5"/>
      <c r="M570" s="39"/>
      <c r="Q570" s="39"/>
      <c r="R570" s="39"/>
    </row>
    <row r="571" spans="4:18" ht="15" customHeight="1" x14ac:dyDescent="0.2">
      <c r="D571" s="5"/>
      <c r="M571" s="39"/>
      <c r="Q571" s="39"/>
      <c r="R571" s="39"/>
    </row>
    <row r="572" spans="4:18" ht="15" customHeight="1" x14ac:dyDescent="0.2">
      <c r="D572" s="5"/>
      <c r="M572" s="39"/>
      <c r="Q572" s="39"/>
      <c r="R572" s="39"/>
    </row>
    <row r="573" spans="4:18" ht="15" customHeight="1" x14ac:dyDescent="0.2">
      <c r="D573" s="5"/>
      <c r="M573" s="39"/>
      <c r="Q573" s="39"/>
      <c r="R573" s="39"/>
    </row>
    <row r="574" spans="4:18" ht="15" customHeight="1" x14ac:dyDescent="0.2">
      <c r="D574" s="5"/>
      <c r="M574" s="39"/>
      <c r="Q574" s="39"/>
      <c r="R574" s="39"/>
    </row>
    <row r="575" spans="4:18" ht="15" customHeight="1" x14ac:dyDescent="0.2">
      <c r="D575" s="5"/>
      <c r="M575" s="39"/>
    </row>
    <row r="576" spans="4:18" ht="15" customHeight="1" x14ac:dyDescent="0.2">
      <c r="D576" s="5"/>
      <c r="M576" s="39"/>
    </row>
    <row r="577" spans="4:13" ht="15" customHeight="1" x14ac:dyDescent="0.2">
      <c r="D577" s="5"/>
      <c r="M577" s="39"/>
    </row>
    <row r="578" spans="4:13" ht="15" customHeight="1" x14ac:dyDescent="0.2">
      <c r="D578" s="5"/>
      <c r="M578" s="39"/>
    </row>
    <row r="579" spans="4:13" ht="15" customHeight="1" x14ac:dyDescent="0.2">
      <c r="D579" s="5"/>
      <c r="M579" s="39"/>
    </row>
    <row r="580" spans="4:13" ht="15" customHeight="1" x14ac:dyDescent="0.2">
      <c r="D580" s="5"/>
      <c r="M580" s="39"/>
    </row>
    <row r="581" spans="4:13" ht="15" customHeight="1" x14ac:dyDescent="0.2">
      <c r="D581" s="5"/>
      <c r="M581" s="39"/>
    </row>
    <row r="582" spans="4:13" ht="15" customHeight="1" x14ac:dyDescent="0.2">
      <c r="D582" s="5"/>
      <c r="M582" s="39"/>
    </row>
    <row r="583" spans="4:13" ht="15" customHeight="1" x14ac:dyDescent="0.2">
      <c r="D583" s="5"/>
      <c r="M583" s="39"/>
    </row>
    <row r="584" spans="4:13" ht="15" customHeight="1" x14ac:dyDescent="0.2">
      <c r="D584" s="5"/>
      <c r="M584" s="39"/>
    </row>
    <row r="585" spans="4:13" ht="15" customHeight="1" x14ac:dyDescent="0.2">
      <c r="D585" s="5"/>
      <c r="M585" s="39"/>
    </row>
    <row r="586" spans="4:13" ht="15" customHeight="1" x14ac:dyDescent="0.2">
      <c r="D586" s="5"/>
      <c r="M586" s="39"/>
    </row>
    <row r="587" spans="4:13" ht="15" customHeight="1" x14ac:dyDescent="0.2">
      <c r="D587" s="5"/>
      <c r="M587" s="39"/>
    </row>
    <row r="588" spans="4:13" ht="15" customHeight="1" x14ac:dyDescent="0.2">
      <c r="D588" s="5"/>
      <c r="M588" s="39"/>
    </row>
    <row r="589" spans="4:13" ht="15" customHeight="1" x14ac:dyDescent="0.2">
      <c r="D589" s="5"/>
      <c r="M589" s="39"/>
    </row>
    <row r="590" spans="4:13" ht="15" customHeight="1" x14ac:dyDescent="0.2">
      <c r="D590" s="5"/>
      <c r="M590" s="39"/>
    </row>
    <row r="591" spans="4:13" ht="15" customHeight="1" x14ac:dyDescent="0.2">
      <c r="D591" s="5"/>
      <c r="M591" s="39"/>
    </row>
    <row r="592" spans="4:13" ht="15" customHeight="1" x14ac:dyDescent="0.2">
      <c r="D592" s="5"/>
      <c r="M592" s="39"/>
    </row>
  </sheetData>
  <autoFilter ref="A22:R270"/>
  <mergeCells count="33">
    <mergeCell ref="A19:A21"/>
    <mergeCell ref="L20:M20"/>
    <mergeCell ref="D20:D21"/>
    <mergeCell ref="D19:M19"/>
    <mergeCell ref="E20:E21"/>
    <mergeCell ref="K20:K21"/>
    <mergeCell ref="C19:C21"/>
    <mergeCell ref="F20:G20"/>
    <mergeCell ref="B19:B21"/>
    <mergeCell ref="I20:J20"/>
    <mergeCell ref="H12:O12"/>
    <mergeCell ref="A2:O2"/>
    <mergeCell ref="A3:O3"/>
    <mergeCell ref="A5:O5"/>
    <mergeCell ref="A6:G6"/>
    <mergeCell ref="H6:O6"/>
    <mergeCell ref="A11:G11"/>
    <mergeCell ref="Q19:Q21"/>
    <mergeCell ref="R19:R21"/>
    <mergeCell ref="P20:P21"/>
    <mergeCell ref="N19:N21"/>
    <mergeCell ref="A7:G7"/>
    <mergeCell ref="A8:G8"/>
    <mergeCell ref="A9:G9"/>
    <mergeCell ref="H7:O7"/>
    <mergeCell ref="H8:O8"/>
    <mergeCell ref="H9:O9"/>
    <mergeCell ref="A12:G12"/>
    <mergeCell ref="A10:G10"/>
    <mergeCell ref="H10:O10"/>
    <mergeCell ref="O19:O20"/>
    <mergeCell ref="H20:H21"/>
    <mergeCell ref="H11:O11"/>
  </mergeCells>
  <hyperlinks>
    <hyperlink ref="H9" r:id="rId1"/>
  </hyperlinks>
  <printOptions horizontalCentered="1"/>
  <pageMargins left="0.23622047244094491" right="0.23622047244094491" top="0.35" bottom="0.34" header="0.11811023622047245" footer="0.17"/>
  <pageSetup paperSize="9" scale="55"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view="pageBreakPreview" topLeftCell="A15" zoomScale="90" zoomScaleNormal="85" zoomScaleSheetLayoutView="90" zoomScalePageLayoutView="89" workbookViewId="0">
      <selection activeCell="C24" sqref="C24"/>
    </sheetView>
  </sheetViews>
  <sheetFormatPr defaultRowHeight="15" x14ac:dyDescent="0.25"/>
  <cols>
    <col min="1" max="1" width="4.5703125" style="280" customWidth="1"/>
    <col min="2" max="2" width="11.42578125" style="280" customWidth="1"/>
    <col min="3" max="3" width="13" style="280" customWidth="1"/>
    <col min="4" max="4" width="44" style="280" customWidth="1"/>
    <col min="5" max="5" width="21.5703125" style="280" customWidth="1"/>
    <col min="6" max="7" width="10.7109375" style="280" customWidth="1"/>
    <col min="8" max="8" width="10.140625" style="280" customWidth="1"/>
    <col min="9" max="9" width="14.85546875" style="280" customWidth="1"/>
    <col min="10" max="10" width="15.85546875" style="280" customWidth="1"/>
    <col min="11" max="11" width="16.85546875" style="280" customWidth="1"/>
    <col min="12" max="12" width="16.42578125" style="280" customWidth="1"/>
    <col min="13" max="13" width="17.140625" style="280" customWidth="1"/>
    <col min="14" max="14" width="26.140625" style="280" customWidth="1"/>
    <col min="15" max="15" width="9.85546875" style="280" customWidth="1"/>
    <col min="16" max="16" width="9.140625" style="280" customWidth="1"/>
    <col min="17" max="17" width="14.42578125" style="280" customWidth="1"/>
    <col min="18" max="18" width="12.140625" style="280" customWidth="1"/>
    <col min="19" max="16384" width="9.140625" style="280"/>
  </cols>
  <sheetData>
    <row r="1" spans="1:18" x14ac:dyDescent="0.25">
      <c r="G1" s="281" t="s">
        <v>400</v>
      </c>
    </row>
    <row r="2" spans="1:18" x14ac:dyDescent="0.25">
      <c r="G2" s="282" t="s">
        <v>588</v>
      </c>
      <c r="I2" s="283"/>
    </row>
    <row r="3" spans="1:18" s="286" customFormat="1" x14ac:dyDescent="0.25">
      <c r="A3" s="435" t="s">
        <v>376</v>
      </c>
      <c r="B3" s="435"/>
      <c r="C3" s="435"/>
      <c r="D3" s="443" t="s">
        <v>23</v>
      </c>
      <c r="E3" s="443" t="s">
        <v>23</v>
      </c>
      <c r="F3" s="443" t="s">
        <v>23</v>
      </c>
      <c r="G3" s="443" t="s">
        <v>23</v>
      </c>
      <c r="H3" s="443" t="s">
        <v>23</v>
      </c>
      <c r="I3" s="443" t="s">
        <v>23</v>
      </c>
      <c r="J3" s="443" t="s">
        <v>23</v>
      </c>
      <c r="K3" s="284"/>
      <c r="L3" s="285"/>
      <c r="M3" s="285"/>
      <c r="N3" s="284"/>
      <c r="O3" s="284"/>
      <c r="P3" s="284"/>
      <c r="Q3" s="284"/>
    </row>
    <row r="4" spans="1:18" s="286" customFormat="1" ht="28.5" customHeight="1" x14ac:dyDescent="0.25">
      <c r="A4" s="435" t="s">
        <v>377</v>
      </c>
      <c r="B4" s="435"/>
      <c r="C4" s="435"/>
      <c r="D4" s="443" t="s">
        <v>378</v>
      </c>
      <c r="E4" s="443" t="s">
        <v>379</v>
      </c>
      <c r="F4" s="443" t="s">
        <v>379</v>
      </c>
      <c r="G4" s="443" t="s">
        <v>379</v>
      </c>
      <c r="H4" s="443" t="s">
        <v>379</v>
      </c>
      <c r="I4" s="443" t="s">
        <v>379</v>
      </c>
      <c r="J4" s="443" t="s">
        <v>379</v>
      </c>
      <c r="K4" s="284"/>
      <c r="L4" s="285"/>
      <c r="M4" s="285"/>
      <c r="N4" s="284"/>
      <c r="O4" s="284"/>
      <c r="P4" s="284"/>
      <c r="Q4" s="284"/>
    </row>
    <row r="5" spans="1:18" s="286" customFormat="1" x14ac:dyDescent="0.25">
      <c r="A5" s="435" t="s">
        <v>380</v>
      </c>
      <c r="B5" s="435"/>
      <c r="C5" s="435"/>
      <c r="D5" s="443" t="s">
        <v>381</v>
      </c>
      <c r="E5" s="443"/>
      <c r="F5" s="443"/>
      <c r="G5" s="443"/>
      <c r="H5" s="443"/>
      <c r="I5" s="443"/>
      <c r="J5" s="443"/>
      <c r="K5" s="284"/>
      <c r="L5" s="285"/>
      <c r="M5" s="285"/>
      <c r="N5" s="284"/>
      <c r="O5" s="284"/>
      <c r="P5" s="284"/>
      <c r="Q5" s="284"/>
    </row>
    <row r="6" spans="1:18" s="286" customFormat="1" x14ac:dyDescent="0.25">
      <c r="A6" s="435" t="s">
        <v>382</v>
      </c>
      <c r="B6" s="435"/>
      <c r="C6" s="435"/>
      <c r="D6" s="442" t="s">
        <v>383</v>
      </c>
      <c r="E6" s="443" t="s">
        <v>384</v>
      </c>
      <c r="F6" s="443" t="s">
        <v>384</v>
      </c>
      <c r="G6" s="443" t="s">
        <v>384</v>
      </c>
      <c r="H6" s="443" t="s">
        <v>384</v>
      </c>
      <c r="I6" s="443" t="s">
        <v>384</v>
      </c>
      <c r="J6" s="443" t="s">
        <v>384</v>
      </c>
      <c r="K6" s="284"/>
      <c r="L6" s="285"/>
      <c r="M6" s="285"/>
      <c r="N6" s="284"/>
      <c r="O6" s="284"/>
      <c r="P6" s="284"/>
      <c r="Q6" s="284"/>
    </row>
    <row r="7" spans="1:18" s="286" customFormat="1" x14ac:dyDescent="0.25">
      <c r="A7" s="435" t="s">
        <v>385</v>
      </c>
      <c r="B7" s="435"/>
      <c r="C7" s="435"/>
      <c r="D7" s="443">
        <v>8602015464</v>
      </c>
      <c r="E7" s="443">
        <v>8602015464</v>
      </c>
      <c r="F7" s="443">
        <v>8602015464</v>
      </c>
      <c r="G7" s="443">
        <v>8602015464</v>
      </c>
      <c r="H7" s="443">
        <v>8602015464</v>
      </c>
      <c r="I7" s="443">
        <v>8602015464</v>
      </c>
      <c r="J7" s="443">
        <v>8602015464</v>
      </c>
      <c r="K7" s="284"/>
      <c r="L7" s="285"/>
      <c r="M7" s="285"/>
      <c r="N7" s="284"/>
      <c r="O7" s="284"/>
      <c r="P7" s="284"/>
      <c r="Q7" s="284"/>
    </row>
    <row r="8" spans="1:18" s="286" customFormat="1" x14ac:dyDescent="0.25">
      <c r="A8" s="435" t="s">
        <v>386</v>
      </c>
      <c r="B8" s="435"/>
      <c r="C8" s="435"/>
      <c r="D8" s="443">
        <v>860201001</v>
      </c>
      <c r="E8" s="443">
        <v>860201001</v>
      </c>
      <c r="F8" s="443">
        <v>860201001</v>
      </c>
      <c r="G8" s="443">
        <v>860201001</v>
      </c>
      <c r="H8" s="443">
        <v>860201001</v>
      </c>
      <c r="I8" s="443">
        <v>860201001</v>
      </c>
      <c r="J8" s="443">
        <v>860201001</v>
      </c>
      <c r="K8" s="284"/>
      <c r="L8" s="285"/>
      <c r="M8" s="285"/>
      <c r="N8" s="284"/>
      <c r="O8" s="284"/>
      <c r="P8" s="284"/>
      <c r="Q8" s="284"/>
    </row>
    <row r="9" spans="1:18" s="286" customFormat="1" x14ac:dyDescent="0.25">
      <c r="A9" s="435" t="s">
        <v>387</v>
      </c>
      <c r="B9" s="435"/>
      <c r="C9" s="435"/>
      <c r="D9" s="436" t="s">
        <v>388</v>
      </c>
      <c r="E9" s="436" t="s">
        <v>389</v>
      </c>
      <c r="F9" s="436" t="s">
        <v>389</v>
      </c>
      <c r="G9" s="436" t="s">
        <v>389</v>
      </c>
      <c r="H9" s="436" t="s">
        <v>389</v>
      </c>
      <c r="I9" s="436" t="s">
        <v>389</v>
      </c>
      <c r="J9" s="436" t="s">
        <v>389</v>
      </c>
      <c r="K9" s="284"/>
      <c r="L9" s="285"/>
      <c r="M9" s="285"/>
      <c r="N9" s="284"/>
      <c r="O9" s="284"/>
      <c r="P9" s="284"/>
      <c r="Q9" s="284"/>
    </row>
    <row r="11" spans="1:18" ht="15" customHeight="1" x14ac:dyDescent="0.25">
      <c r="A11" s="432" t="s">
        <v>22</v>
      </c>
      <c r="B11" s="432" t="s">
        <v>18</v>
      </c>
      <c r="C11" s="432" t="s">
        <v>19</v>
      </c>
      <c r="D11" s="437" t="s">
        <v>4</v>
      </c>
      <c r="E11" s="437"/>
      <c r="F11" s="437"/>
      <c r="G11" s="437"/>
      <c r="H11" s="437"/>
      <c r="I11" s="437"/>
      <c r="J11" s="437"/>
      <c r="K11" s="437"/>
      <c r="L11" s="437"/>
      <c r="M11" s="437"/>
      <c r="N11" s="432" t="s">
        <v>17</v>
      </c>
      <c r="O11" s="433" t="s">
        <v>7</v>
      </c>
      <c r="P11" s="434" t="s">
        <v>390</v>
      </c>
      <c r="Q11" s="433" t="s">
        <v>391</v>
      </c>
      <c r="R11" s="433" t="s">
        <v>46</v>
      </c>
    </row>
    <row r="12" spans="1:18" ht="28.5" customHeight="1" x14ac:dyDescent="0.25">
      <c r="A12" s="432"/>
      <c r="B12" s="432"/>
      <c r="C12" s="432"/>
      <c r="D12" s="432" t="s">
        <v>5</v>
      </c>
      <c r="E12" s="439" t="s">
        <v>8</v>
      </c>
      <c r="F12" s="439" t="s">
        <v>1</v>
      </c>
      <c r="G12" s="439"/>
      <c r="H12" s="440" t="s">
        <v>3</v>
      </c>
      <c r="I12" s="441" t="s">
        <v>6</v>
      </c>
      <c r="J12" s="441"/>
      <c r="K12" s="438" t="s">
        <v>510</v>
      </c>
      <c r="L12" s="433" t="s">
        <v>2</v>
      </c>
      <c r="M12" s="433"/>
      <c r="N12" s="432"/>
      <c r="O12" s="433"/>
      <c r="P12" s="434"/>
      <c r="Q12" s="433"/>
      <c r="R12" s="433"/>
    </row>
    <row r="13" spans="1:18" ht="119.25" customHeight="1" x14ac:dyDescent="0.25">
      <c r="A13" s="432"/>
      <c r="B13" s="432"/>
      <c r="C13" s="432"/>
      <c r="D13" s="432"/>
      <c r="E13" s="439"/>
      <c r="F13" s="287" t="s">
        <v>20</v>
      </c>
      <c r="G13" s="287" t="s">
        <v>9</v>
      </c>
      <c r="H13" s="440"/>
      <c r="I13" s="287" t="s">
        <v>21</v>
      </c>
      <c r="J13" s="287" t="s">
        <v>9</v>
      </c>
      <c r="K13" s="438"/>
      <c r="L13" s="288" t="s">
        <v>511</v>
      </c>
      <c r="M13" s="289" t="s">
        <v>392</v>
      </c>
      <c r="N13" s="432"/>
      <c r="O13" s="290" t="s">
        <v>16</v>
      </c>
      <c r="P13" s="434"/>
      <c r="Q13" s="433"/>
      <c r="R13" s="433"/>
    </row>
    <row r="14" spans="1:18" ht="15.75" customHeight="1" x14ac:dyDescent="0.25">
      <c r="A14" s="288">
        <v>1</v>
      </c>
      <c r="B14" s="288">
        <v>2</v>
      </c>
      <c r="C14" s="291">
        <v>3</v>
      </c>
      <c r="D14" s="291">
        <v>4</v>
      </c>
      <c r="E14" s="288">
        <v>5</v>
      </c>
      <c r="F14" s="288">
        <v>6</v>
      </c>
      <c r="G14" s="288">
        <v>7</v>
      </c>
      <c r="H14" s="291">
        <v>8</v>
      </c>
      <c r="I14" s="291">
        <v>9</v>
      </c>
      <c r="J14" s="288">
        <v>10</v>
      </c>
      <c r="K14" s="288">
        <v>11</v>
      </c>
      <c r="L14" s="290">
        <v>12</v>
      </c>
      <c r="M14" s="290">
        <v>13</v>
      </c>
      <c r="N14" s="288">
        <v>14</v>
      </c>
      <c r="O14" s="288">
        <v>15</v>
      </c>
      <c r="P14" s="292"/>
      <c r="Q14" s="288">
        <v>16</v>
      </c>
      <c r="R14" s="288">
        <v>17</v>
      </c>
    </row>
    <row r="15" spans="1:18" s="394" customFormat="1" ht="51" x14ac:dyDescent="0.2">
      <c r="A15" s="391" t="s">
        <v>64</v>
      </c>
      <c r="B15" s="260" t="s">
        <v>38</v>
      </c>
      <c r="C15" s="392" t="s">
        <v>38</v>
      </c>
      <c r="D15" s="392" t="s">
        <v>185</v>
      </c>
      <c r="E15" s="371" t="s">
        <v>425</v>
      </c>
      <c r="F15" s="371"/>
      <c r="G15" s="371"/>
      <c r="H15" s="371"/>
      <c r="I15" s="393"/>
      <c r="J15" s="371"/>
      <c r="K15" s="261"/>
      <c r="L15" s="159"/>
      <c r="M15" s="159"/>
      <c r="N15" s="260"/>
      <c r="O15" s="246"/>
      <c r="P15" s="259"/>
      <c r="Q15" s="246"/>
      <c r="R15" s="260"/>
    </row>
    <row r="16" spans="1:18" s="161" customFormat="1" ht="63.75" x14ac:dyDescent="0.2">
      <c r="A16" s="259">
        <v>231</v>
      </c>
      <c r="B16" s="259" t="s">
        <v>162</v>
      </c>
      <c r="C16" s="160" t="s">
        <v>163</v>
      </c>
      <c r="D16" s="260" t="s">
        <v>594</v>
      </c>
      <c r="E16" s="156" t="s">
        <v>133</v>
      </c>
      <c r="F16" s="262">
        <v>876</v>
      </c>
      <c r="G16" s="262" t="s">
        <v>28</v>
      </c>
      <c r="H16" s="262">
        <v>1</v>
      </c>
      <c r="I16" s="155">
        <v>71100000000</v>
      </c>
      <c r="J16" s="155" t="s">
        <v>29</v>
      </c>
      <c r="K16" s="261">
        <v>35651760.07</v>
      </c>
      <c r="L16" s="202">
        <v>45290</v>
      </c>
      <c r="M16" s="260" t="s">
        <v>579</v>
      </c>
      <c r="N16" s="153" t="s">
        <v>167</v>
      </c>
      <c r="O16" s="260" t="s">
        <v>44</v>
      </c>
      <c r="P16" s="260" t="s">
        <v>44</v>
      </c>
      <c r="Q16" s="260" t="s">
        <v>45</v>
      </c>
      <c r="R16" s="376" t="s">
        <v>45</v>
      </c>
    </row>
    <row r="17" spans="1:18" s="161" customFormat="1" ht="63.75" x14ac:dyDescent="0.2">
      <c r="A17" s="259">
        <v>232</v>
      </c>
      <c r="B17" s="259" t="s">
        <v>162</v>
      </c>
      <c r="C17" s="160" t="s">
        <v>163</v>
      </c>
      <c r="D17" s="260" t="s">
        <v>590</v>
      </c>
      <c r="E17" s="156" t="s">
        <v>133</v>
      </c>
      <c r="F17" s="262">
        <v>876</v>
      </c>
      <c r="G17" s="262" t="s">
        <v>28</v>
      </c>
      <c r="H17" s="262">
        <v>1</v>
      </c>
      <c r="I17" s="155">
        <v>71100000000</v>
      </c>
      <c r="J17" s="155" t="s">
        <v>29</v>
      </c>
      <c r="K17" s="261">
        <v>16934987.829999998</v>
      </c>
      <c r="L17" s="202">
        <v>45290</v>
      </c>
      <c r="M17" s="260" t="s">
        <v>579</v>
      </c>
      <c r="N17" s="153" t="s">
        <v>167</v>
      </c>
      <c r="O17" s="260" t="s">
        <v>44</v>
      </c>
      <c r="P17" s="260" t="s">
        <v>44</v>
      </c>
      <c r="Q17" s="260" t="s">
        <v>45</v>
      </c>
      <c r="R17" s="376" t="s">
        <v>45</v>
      </c>
    </row>
    <row r="18" spans="1:18" s="161" customFormat="1" ht="63.75" x14ac:dyDescent="0.2">
      <c r="A18" s="259">
        <v>233</v>
      </c>
      <c r="B18" s="259" t="s">
        <v>162</v>
      </c>
      <c r="C18" s="160" t="s">
        <v>169</v>
      </c>
      <c r="D18" s="260" t="s">
        <v>591</v>
      </c>
      <c r="E18" s="156" t="s">
        <v>133</v>
      </c>
      <c r="F18" s="262">
        <v>876</v>
      </c>
      <c r="G18" s="262" t="s">
        <v>28</v>
      </c>
      <c r="H18" s="262">
        <v>1</v>
      </c>
      <c r="I18" s="155">
        <v>71100000000</v>
      </c>
      <c r="J18" s="155" t="s">
        <v>29</v>
      </c>
      <c r="K18" s="261">
        <v>16744541</v>
      </c>
      <c r="L18" s="202">
        <v>45290</v>
      </c>
      <c r="M18" s="260" t="s">
        <v>579</v>
      </c>
      <c r="N18" s="153" t="s">
        <v>167</v>
      </c>
      <c r="O18" s="260" t="s">
        <v>44</v>
      </c>
      <c r="P18" s="260" t="s">
        <v>44</v>
      </c>
      <c r="Q18" s="260" t="s">
        <v>45</v>
      </c>
      <c r="R18" s="376" t="s">
        <v>45</v>
      </c>
    </row>
    <row r="19" spans="1:18" s="161" customFormat="1" ht="63.75" x14ac:dyDescent="0.2">
      <c r="A19" s="259">
        <v>234</v>
      </c>
      <c r="B19" s="259" t="s">
        <v>162</v>
      </c>
      <c r="C19" s="160" t="s">
        <v>169</v>
      </c>
      <c r="D19" s="260" t="s">
        <v>592</v>
      </c>
      <c r="E19" s="156" t="s">
        <v>133</v>
      </c>
      <c r="F19" s="262">
        <v>876</v>
      </c>
      <c r="G19" s="262" t="s">
        <v>28</v>
      </c>
      <c r="H19" s="262">
        <v>1</v>
      </c>
      <c r="I19" s="155">
        <v>71100000000</v>
      </c>
      <c r="J19" s="155" t="s">
        <v>29</v>
      </c>
      <c r="K19" s="261">
        <v>19483450.960000001</v>
      </c>
      <c r="L19" s="202">
        <v>45290</v>
      </c>
      <c r="M19" s="260" t="s">
        <v>579</v>
      </c>
      <c r="N19" s="153" t="s">
        <v>167</v>
      </c>
      <c r="O19" s="260" t="s">
        <v>44</v>
      </c>
      <c r="P19" s="260" t="s">
        <v>44</v>
      </c>
      <c r="Q19" s="260" t="s">
        <v>45</v>
      </c>
      <c r="R19" s="376" t="s">
        <v>45</v>
      </c>
    </row>
    <row r="20" spans="1:18" s="161" customFormat="1" ht="63.75" x14ac:dyDescent="0.2">
      <c r="A20" s="259">
        <v>235</v>
      </c>
      <c r="B20" s="259" t="s">
        <v>162</v>
      </c>
      <c r="C20" s="160" t="s">
        <v>163</v>
      </c>
      <c r="D20" s="260" t="s">
        <v>593</v>
      </c>
      <c r="E20" s="156" t="s">
        <v>133</v>
      </c>
      <c r="F20" s="262">
        <v>876</v>
      </c>
      <c r="G20" s="262" t="s">
        <v>28</v>
      </c>
      <c r="H20" s="262">
        <v>1</v>
      </c>
      <c r="I20" s="155">
        <v>71100000000</v>
      </c>
      <c r="J20" s="155" t="s">
        <v>29</v>
      </c>
      <c r="K20" s="261">
        <v>17833508.449999999</v>
      </c>
      <c r="L20" s="202">
        <v>45290</v>
      </c>
      <c r="M20" s="260" t="s">
        <v>579</v>
      </c>
      <c r="N20" s="153" t="s">
        <v>167</v>
      </c>
      <c r="O20" s="260" t="s">
        <v>44</v>
      </c>
      <c r="P20" s="260" t="s">
        <v>44</v>
      </c>
      <c r="Q20" s="260" t="s">
        <v>45</v>
      </c>
      <c r="R20" s="376" t="s">
        <v>45</v>
      </c>
    </row>
    <row r="21" spans="1:18" s="161" customFormat="1" ht="63.75" x14ac:dyDescent="0.2">
      <c r="A21" s="259">
        <v>236</v>
      </c>
      <c r="B21" s="259" t="s">
        <v>162</v>
      </c>
      <c r="C21" s="160" t="s">
        <v>163</v>
      </c>
      <c r="D21" s="260" t="s">
        <v>586</v>
      </c>
      <c r="E21" s="156" t="s">
        <v>133</v>
      </c>
      <c r="F21" s="262">
        <v>876</v>
      </c>
      <c r="G21" s="262" t="s">
        <v>28</v>
      </c>
      <c r="H21" s="262">
        <v>1</v>
      </c>
      <c r="I21" s="155">
        <v>71100000000</v>
      </c>
      <c r="J21" s="155" t="s">
        <v>29</v>
      </c>
      <c r="K21" s="261">
        <v>39753503.390000001</v>
      </c>
      <c r="L21" s="202">
        <v>45290</v>
      </c>
      <c r="M21" s="260" t="s">
        <v>579</v>
      </c>
      <c r="N21" s="153" t="s">
        <v>167</v>
      </c>
      <c r="O21" s="260" t="s">
        <v>44</v>
      </c>
      <c r="P21" s="260" t="s">
        <v>44</v>
      </c>
      <c r="Q21" s="260" t="s">
        <v>45</v>
      </c>
      <c r="R21" s="376" t="s">
        <v>45</v>
      </c>
    </row>
    <row r="22" spans="1:18" s="161" customFormat="1" ht="63.75" x14ac:dyDescent="0.2">
      <c r="A22" s="259">
        <v>237</v>
      </c>
      <c r="B22" s="259" t="s">
        <v>162</v>
      </c>
      <c r="C22" s="160" t="s">
        <v>163</v>
      </c>
      <c r="D22" s="260" t="s">
        <v>587</v>
      </c>
      <c r="E22" s="156" t="s">
        <v>133</v>
      </c>
      <c r="F22" s="262">
        <v>876</v>
      </c>
      <c r="G22" s="262" t="s">
        <v>28</v>
      </c>
      <c r="H22" s="262">
        <v>1</v>
      </c>
      <c r="I22" s="155">
        <v>71100000000</v>
      </c>
      <c r="J22" s="155" t="s">
        <v>29</v>
      </c>
      <c r="K22" s="261">
        <v>34215713.530000001</v>
      </c>
      <c r="L22" s="202">
        <v>45290</v>
      </c>
      <c r="M22" s="260" t="s">
        <v>579</v>
      </c>
      <c r="N22" s="153" t="s">
        <v>167</v>
      </c>
      <c r="O22" s="260" t="s">
        <v>44</v>
      </c>
      <c r="P22" s="260" t="s">
        <v>44</v>
      </c>
      <c r="Q22" s="260" t="s">
        <v>45</v>
      </c>
      <c r="R22" s="376" t="s">
        <v>45</v>
      </c>
    </row>
    <row r="23" spans="1:18" s="394" customFormat="1" ht="51" x14ac:dyDescent="0.2">
      <c r="A23" s="259">
        <v>238</v>
      </c>
      <c r="B23" s="395" t="s">
        <v>553</v>
      </c>
      <c r="C23" s="396" t="s">
        <v>552</v>
      </c>
      <c r="D23" s="397" t="s">
        <v>589</v>
      </c>
      <c r="E23" s="156" t="s">
        <v>133</v>
      </c>
      <c r="F23" s="262">
        <v>876</v>
      </c>
      <c r="G23" s="262" t="s">
        <v>28</v>
      </c>
      <c r="H23" s="262">
        <v>1</v>
      </c>
      <c r="I23" s="155">
        <v>71100000000</v>
      </c>
      <c r="J23" s="155" t="s">
        <v>29</v>
      </c>
      <c r="K23" s="398">
        <v>19976100</v>
      </c>
      <c r="L23" s="202">
        <v>45291</v>
      </c>
      <c r="M23" s="202">
        <v>45352</v>
      </c>
      <c r="N23" s="260" t="s">
        <v>34</v>
      </c>
      <c r="O23" s="260" t="s">
        <v>45</v>
      </c>
      <c r="P23" s="260" t="s">
        <v>45</v>
      </c>
      <c r="Q23" s="260" t="s">
        <v>45</v>
      </c>
      <c r="R23" s="376" t="s">
        <v>45</v>
      </c>
    </row>
    <row r="24" spans="1:18" s="394" customFormat="1" ht="51" x14ac:dyDescent="0.2">
      <c r="A24" s="259">
        <v>239</v>
      </c>
      <c r="B24" s="395" t="s">
        <v>452</v>
      </c>
      <c r="C24" s="396" t="s">
        <v>595</v>
      </c>
      <c r="D24" s="247" t="s">
        <v>596</v>
      </c>
      <c r="E24" s="156" t="s">
        <v>133</v>
      </c>
      <c r="F24" s="262">
        <v>876</v>
      </c>
      <c r="G24" s="262" t="s">
        <v>28</v>
      </c>
      <c r="H24" s="262">
        <v>1</v>
      </c>
      <c r="I24" s="155">
        <v>71100000000</v>
      </c>
      <c r="J24" s="155" t="s">
        <v>29</v>
      </c>
      <c r="K24" s="252">
        <f>443862/1.2</f>
        <v>369885</v>
      </c>
      <c r="L24" s="202">
        <v>45291</v>
      </c>
      <c r="M24" s="202">
        <v>45352</v>
      </c>
      <c r="N24" s="260" t="s">
        <v>34</v>
      </c>
      <c r="O24" s="260" t="s">
        <v>45</v>
      </c>
      <c r="P24" s="260" t="s">
        <v>45</v>
      </c>
      <c r="Q24" s="260" t="s">
        <v>45</v>
      </c>
      <c r="R24" s="376" t="s">
        <v>45</v>
      </c>
    </row>
    <row r="25" spans="1:18" s="6" customFormat="1" ht="12" x14ac:dyDescent="0.2">
      <c r="A25" s="377"/>
      <c r="B25" s="387"/>
      <c r="C25" s="388"/>
      <c r="D25" s="383"/>
      <c r="E25" s="121"/>
      <c r="F25" s="384"/>
      <c r="G25" s="384"/>
      <c r="H25" s="384"/>
      <c r="I25" s="389"/>
      <c r="J25" s="389"/>
      <c r="K25" s="385"/>
      <c r="L25" s="305"/>
      <c r="M25" s="305"/>
      <c r="N25" s="121"/>
      <c r="O25" s="121"/>
      <c r="P25" s="121"/>
      <c r="Q25" s="121"/>
      <c r="R25" s="386"/>
    </row>
    <row r="26" spans="1:18" s="6" customFormat="1" ht="12.75" x14ac:dyDescent="0.2">
      <c r="A26" s="318"/>
      <c r="B26" s="351"/>
      <c r="C26" s="352"/>
      <c r="D26" s="353"/>
      <c r="E26" s="121"/>
      <c r="F26" s="121"/>
      <c r="G26" s="121"/>
      <c r="H26" s="121"/>
      <c r="I26" s="121"/>
      <c r="J26" s="121"/>
      <c r="K26" s="355"/>
      <c r="L26" s="305"/>
      <c r="M26" s="305"/>
      <c r="N26" s="354"/>
      <c r="O26" s="354"/>
      <c r="P26" s="354"/>
      <c r="Q26" s="121"/>
      <c r="R26" s="121"/>
    </row>
    <row r="27" spans="1:18" x14ac:dyDescent="0.25">
      <c r="A27" s="294"/>
      <c r="B27" s="294"/>
      <c r="C27" s="294"/>
      <c r="D27" s="297"/>
      <c r="E27" s="294"/>
      <c r="F27" s="294"/>
      <c r="G27" s="294"/>
      <c r="H27" s="294"/>
      <c r="I27" s="294"/>
      <c r="J27" s="294"/>
      <c r="K27" s="298"/>
      <c r="L27" s="299"/>
      <c r="M27" s="299"/>
      <c r="N27" s="295"/>
      <c r="O27" s="294"/>
      <c r="P27" s="296"/>
      <c r="Q27" s="296"/>
      <c r="R27" s="296"/>
    </row>
    <row r="28" spans="1:18" x14ac:dyDescent="0.25">
      <c r="A28" s="293"/>
      <c r="B28" s="145" t="s">
        <v>550</v>
      </c>
      <c r="C28" s="145"/>
      <c r="D28" s="145"/>
      <c r="E28" s="145"/>
      <c r="F28" s="145"/>
      <c r="G28" s="390">
        <v>45274</v>
      </c>
      <c r="H28" s="300"/>
      <c r="I28" s="301"/>
      <c r="J28" s="301"/>
      <c r="K28" s="293"/>
      <c r="L28" s="293"/>
      <c r="M28" s="293"/>
      <c r="N28" s="293"/>
      <c r="O28" s="293"/>
      <c r="P28" s="293"/>
    </row>
    <row r="29" spans="1:18" s="6" customFormat="1" ht="12" x14ac:dyDescent="0.2">
      <c r="A29" s="89"/>
      <c r="B29" s="399" t="s">
        <v>577</v>
      </c>
      <c r="C29" s="399"/>
      <c r="D29" s="399"/>
      <c r="E29" s="399"/>
      <c r="F29" s="399"/>
      <c r="G29" s="399"/>
      <c r="H29" s="399"/>
      <c r="I29" s="399"/>
      <c r="J29" s="399"/>
      <c r="K29" s="89"/>
      <c r="L29" s="89"/>
      <c r="M29" s="89"/>
      <c r="N29" s="89"/>
      <c r="O29" s="89"/>
      <c r="P29" s="89"/>
    </row>
  </sheetData>
  <autoFilter ref="A14:R14"/>
  <mergeCells count="30">
    <mergeCell ref="A3:C3"/>
    <mergeCell ref="D3:J3"/>
    <mergeCell ref="A4:C4"/>
    <mergeCell ref="D4:J4"/>
    <mergeCell ref="A5:C5"/>
    <mergeCell ref="D5:J5"/>
    <mergeCell ref="A6:C6"/>
    <mergeCell ref="D6:J6"/>
    <mergeCell ref="A7:C7"/>
    <mergeCell ref="D7:J7"/>
    <mergeCell ref="A8:C8"/>
    <mergeCell ref="D8:J8"/>
    <mergeCell ref="A9:C9"/>
    <mergeCell ref="D9:J9"/>
    <mergeCell ref="A11:A13"/>
    <mergeCell ref="B11:B13"/>
    <mergeCell ref="C11:C13"/>
    <mergeCell ref="D11:M11"/>
    <mergeCell ref="K12:K13"/>
    <mergeCell ref="L12:M12"/>
    <mergeCell ref="D12:D13"/>
    <mergeCell ref="E12:E13"/>
    <mergeCell ref="F12:G12"/>
    <mergeCell ref="H12:H13"/>
    <mergeCell ref="I12:J12"/>
    <mergeCell ref="N11:N13"/>
    <mergeCell ref="O11:O12"/>
    <mergeCell ref="P11:P13"/>
    <mergeCell ref="Q11:Q13"/>
    <mergeCell ref="R11:R13"/>
  </mergeCells>
  <pageMargins left="0.54" right="0.23622047244094491" top="0.51181102362204722" bottom="0.55000000000000004" header="0.27559055118110237" footer="0.19685039370078741"/>
  <pageSetup paperSize="9" scale="53" orientation="landscape" r:id="rId1"/>
  <headerFooter>
    <oddFooter>&amp;C&amp;N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2023 общий</vt:lpstr>
      <vt:lpstr>izm18</vt:lpstr>
      <vt:lpstr>'izm18'!Область_печати</vt:lpstr>
      <vt:lpstr>'План 2023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2023-12-14T05:48:00Z</dcterms:modified>
</cp:coreProperties>
</file>